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sla\Documents\"/>
    </mc:Choice>
  </mc:AlternateContent>
  <bookViews>
    <workbookView xWindow="-120" yWindow="-120" windowWidth="20730" windowHeight="11160" firstSheet="6" activeTab="6"/>
  </bookViews>
  <sheets>
    <sheet name="Sheet1" sheetId="1" r:id="rId1"/>
    <sheet name="Sheet3" sheetId="3" r:id="rId2"/>
    <sheet name="Sheet2" sheetId="2" r:id="rId3"/>
    <sheet name="Sheet4" sheetId="4" r:id="rId4"/>
    <sheet name="Sheet5" sheetId="5" r:id="rId5"/>
    <sheet name="Sheet6" sheetId="6" r:id="rId6"/>
    <sheet name="April Report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7" l="1"/>
  <c r="E57" i="7"/>
  <c r="E42" i="7"/>
  <c r="E41" i="7"/>
  <c r="E40" i="7"/>
  <c r="E36" i="7"/>
  <c r="C36" i="7"/>
  <c r="C28" i="7"/>
  <c r="E26" i="7"/>
  <c r="E22" i="7"/>
  <c r="C22" i="7"/>
  <c r="E21" i="7"/>
  <c r="E20" i="7"/>
  <c r="D14" i="7"/>
  <c r="C14" i="7"/>
  <c r="E12" i="7"/>
  <c r="E11" i="7"/>
  <c r="E10" i="7"/>
  <c r="E9" i="7"/>
  <c r="E8" i="7"/>
  <c r="E5" i="7"/>
  <c r="E41" i="6"/>
  <c r="E14" i="7" l="1"/>
  <c r="E57" i="6"/>
  <c r="E42" i="6"/>
  <c r="E40" i="6"/>
  <c r="E36" i="6"/>
  <c r="C36" i="6"/>
  <c r="C28" i="6"/>
  <c r="E26" i="6"/>
  <c r="C22" i="6"/>
  <c r="E22" i="6" s="1"/>
  <c r="E21" i="6"/>
  <c r="E20" i="6"/>
  <c r="D14" i="6"/>
  <c r="C14" i="6"/>
  <c r="E12" i="6"/>
  <c r="E11" i="6"/>
  <c r="E10" i="6"/>
  <c r="E9" i="6"/>
  <c r="E8" i="6"/>
  <c r="E5" i="6"/>
  <c r="E14" i="6" l="1"/>
  <c r="C37" i="5"/>
  <c r="C14" i="5"/>
  <c r="D14" i="5"/>
  <c r="E9" i="5"/>
  <c r="E10" i="5"/>
  <c r="E27" i="1"/>
  <c r="E62" i="5"/>
  <c r="E58" i="5"/>
  <c r="E56" i="5"/>
  <c r="E54" i="5"/>
  <c r="E52" i="5"/>
  <c r="E51" i="5"/>
  <c r="E49" i="5"/>
  <c r="E47" i="5"/>
  <c r="E45" i="5"/>
  <c r="E43" i="5"/>
  <c r="E41" i="5"/>
  <c r="E37" i="5"/>
  <c r="E27" i="5"/>
  <c r="E22" i="5"/>
  <c r="E21" i="5"/>
  <c r="E12" i="5"/>
  <c r="E11" i="5"/>
  <c r="E8" i="5"/>
  <c r="C64" i="5"/>
  <c r="C29" i="5"/>
  <c r="C23" i="5"/>
  <c r="E23" i="5" s="1"/>
  <c r="E21" i="4"/>
  <c r="E22" i="4"/>
  <c r="C23" i="4"/>
  <c r="E23" i="4"/>
  <c r="E27" i="4"/>
  <c r="E28" i="4"/>
  <c r="C29" i="4"/>
  <c r="E33" i="4"/>
  <c r="E34" i="4"/>
  <c r="E35" i="4"/>
  <c r="E36" i="4"/>
  <c r="C37" i="4"/>
  <c r="D37" i="4"/>
  <c r="E41" i="4"/>
  <c r="E43" i="4"/>
  <c r="E45" i="4"/>
  <c r="E47" i="4"/>
  <c r="E49" i="4"/>
  <c r="E51" i="4"/>
  <c r="E52" i="4"/>
  <c r="E54" i="4"/>
  <c r="E56" i="4"/>
  <c r="E64" i="4" s="1"/>
  <c r="E58" i="4"/>
  <c r="E62" i="4"/>
  <c r="C64" i="4"/>
  <c r="D64" i="4"/>
  <c r="E66" i="4"/>
  <c r="D72" i="4"/>
  <c r="E37" i="4" l="1"/>
  <c r="E64" i="5"/>
  <c r="D14" i="4"/>
  <c r="C14" i="4"/>
  <c r="E12" i="4"/>
  <c r="E11" i="4"/>
  <c r="E10" i="4"/>
  <c r="E9" i="4"/>
  <c r="E8" i="4"/>
  <c r="E5" i="4"/>
  <c r="E14" i="4" l="1"/>
  <c r="C64" i="3"/>
  <c r="C66" i="3" s="1"/>
  <c r="C37" i="3"/>
  <c r="C29" i="3"/>
  <c r="C23" i="3"/>
  <c r="C14" i="3"/>
  <c r="D64" i="2" l="1"/>
  <c r="E63" i="2" l="1"/>
  <c r="E62" i="2"/>
  <c r="E58" i="2"/>
  <c r="E56" i="2"/>
  <c r="E54" i="2"/>
  <c r="E52" i="2"/>
  <c r="E51" i="2"/>
  <c r="E49" i="2"/>
  <c r="E47" i="2"/>
  <c r="E45" i="2"/>
  <c r="E43" i="2"/>
  <c r="E41" i="2"/>
  <c r="D37" i="2"/>
  <c r="C37" i="2"/>
  <c r="E36" i="2"/>
  <c r="E35" i="2"/>
  <c r="E34" i="2"/>
  <c r="E33" i="2"/>
  <c r="C29" i="2"/>
  <c r="E28" i="2"/>
  <c r="E27" i="2"/>
  <c r="C23" i="2"/>
  <c r="E23" i="2" s="1"/>
  <c r="E22" i="2"/>
  <c r="E21" i="2"/>
  <c r="D14" i="2"/>
  <c r="C14" i="2"/>
  <c r="E12" i="2"/>
  <c r="E11" i="2"/>
  <c r="E10" i="2"/>
  <c r="E9" i="2"/>
  <c r="E8" i="2"/>
  <c r="E5" i="2"/>
  <c r="E37" i="2" l="1"/>
  <c r="E64" i="2"/>
  <c r="E14" i="2"/>
  <c r="D72" i="1"/>
  <c r="D37" i="1"/>
  <c r="E54" i="1" l="1"/>
  <c r="C64" i="1"/>
  <c r="C66" i="1" s="1"/>
  <c r="E66" i="1" s="1"/>
  <c r="C37" i="1"/>
  <c r="C23" i="1"/>
  <c r="C29" i="1"/>
  <c r="E22" i="1"/>
  <c r="E21" i="1"/>
  <c r="E28" i="1"/>
  <c r="E29" i="1" s="1"/>
  <c r="E33" i="1"/>
  <c r="E34" i="1"/>
  <c r="E35" i="1"/>
  <c r="E36" i="1"/>
  <c r="E41" i="1"/>
  <c r="E43" i="1"/>
  <c r="E45" i="1"/>
  <c r="E47" i="1"/>
  <c r="E49" i="1"/>
  <c r="E51" i="1"/>
  <c r="E52" i="1"/>
  <c r="E56" i="1"/>
  <c r="E58" i="1"/>
  <c r="E62" i="1"/>
  <c r="E63" i="1"/>
  <c r="D14" i="1"/>
  <c r="E37" i="1" l="1"/>
  <c r="E64" i="1"/>
  <c r="E8" i="1" l="1"/>
  <c r="E9" i="1"/>
  <c r="E10" i="1"/>
  <c r="E11" i="1"/>
  <c r="E12" i="1"/>
  <c r="E5" i="1"/>
  <c r="E23" i="1"/>
  <c r="C14" i="1"/>
  <c r="E14" i="1" s="1"/>
  <c r="C64" i="2"/>
  <c r="E66" i="2" s="1"/>
  <c r="E5" i="5"/>
  <c r="E14" i="5"/>
</calcChain>
</file>

<file path=xl/sharedStrings.xml><?xml version="1.0" encoding="utf-8"?>
<sst xmlns="http://schemas.openxmlformats.org/spreadsheetml/2006/main" count="376" uniqueCount="66">
  <si>
    <t>NCESP BUDGET 2019 - 2020</t>
  </si>
  <si>
    <t>G/L NUMBER</t>
  </si>
  <si>
    <t>2019-2020 BUDGET</t>
  </si>
  <si>
    <t>YTD TOTAL</t>
  </si>
  <si>
    <t>%BUDGET</t>
  </si>
  <si>
    <t>DUES - CATERGORY I (Organizations 1 - 100)</t>
  </si>
  <si>
    <t>DUES - CATEGORY II (OrganizationS 101 - 200)</t>
  </si>
  <si>
    <t>DUES - CATEGORY III (OrganizationS 201 - 300)</t>
  </si>
  <si>
    <t>DUES - CATEGORY IV (OrganizationS 301+)</t>
  </si>
  <si>
    <t>DUES - INDIVIDUAL</t>
  </si>
  <si>
    <t>DUES - ASSOCIATE</t>
  </si>
  <si>
    <t>MISCELLANEOUS INCOME-(Fundraiser)</t>
  </si>
  <si>
    <t>OTHER CONTRIBUTIONS</t>
  </si>
  <si>
    <t xml:space="preserve"> </t>
  </si>
  <si>
    <t>STATE SPONSORSHIPS</t>
  </si>
  <si>
    <t>TOTAL REVENUES</t>
  </si>
  <si>
    <t>EXPENDITURES</t>
  </si>
  <si>
    <t>GENERAL MEMBERSHIP MEETINGS</t>
  </si>
  <si>
    <t>ESP Conference</t>
  </si>
  <si>
    <t>Pre-RA Annual Meeting</t>
  </si>
  <si>
    <t>8020/30</t>
  </si>
  <si>
    <t>TOTAL GENERAL MEMBERSHIP MEETINGS</t>
  </si>
  <si>
    <t>NCESP EXECUTIVE COMMITTEE MEETINGS</t>
  </si>
  <si>
    <t>Pre- RA Annual Meeting</t>
  </si>
  <si>
    <t>TOTAL NCESP EXECUTIVE COMMITTEE MEETINGS</t>
  </si>
  <si>
    <t>+</t>
  </si>
  <si>
    <t>OFFICER'S EXPENSES</t>
  </si>
  <si>
    <t>President</t>
  </si>
  <si>
    <t>Name Badge/Business Cards</t>
  </si>
  <si>
    <t>Vice President</t>
  </si>
  <si>
    <t>Secretary</t>
  </si>
  <si>
    <t>Treasurer</t>
  </si>
  <si>
    <t>(07/2019)</t>
  </si>
  <si>
    <t>TOTAL OFFICER'S EXPENSES</t>
  </si>
  <si>
    <t>DIRECTOR'S EXPENSES</t>
  </si>
  <si>
    <t>Northeast (Kathleen Meltsakos)</t>
  </si>
  <si>
    <t>Mid-Atlantic (Lakilia Bedeau)</t>
  </si>
  <si>
    <t>Southeast (Felecia Hampshire)</t>
  </si>
  <si>
    <t>Midwest (Mary Ann Rivera)</t>
  </si>
  <si>
    <t>Western (Bob McCarty)</t>
  </si>
  <si>
    <t>Pacific (Mary Parrish)</t>
  </si>
  <si>
    <t>TOTAL DIRECTOR'S EXPENSES</t>
  </si>
  <si>
    <t>MONITORING NEA</t>
  </si>
  <si>
    <t>TRAINING/MENTORING</t>
  </si>
  <si>
    <t>PUBLIC RELATIONS</t>
  </si>
  <si>
    <t>OFFICE EXPENSES</t>
  </si>
  <si>
    <t>MAILING/POSTAGE</t>
  </si>
  <si>
    <t>PRINTING/XEROX</t>
  </si>
  <si>
    <t>MISCELLANEOUS EXPENSE</t>
  </si>
  <si>
    <t>NCUEA Dues/ Plaque</t>
  </si>
  <si>
    <t>TOTALS</t>
  </si>
  <si>
    <t>TOTAL EXPENSES</t>
  </si>
  <si>
    <t>NET ASSETS BEGINNING OF YEAR</t>
  </si>
  <si>
    <t>CHANGES IN NET ASSETS</t>
  </si>
  <si>
    <t>NET ASSETS END OF PERIOD</t>
  </si>
  <si>
    <t>Western (Eddie Chacon)</t>
  </si>
  <si>
    <t>NCUEA Dues/ Plaque-Jackets &amp; Pins</t>
  </si>
  <si>
    <t>REVENUES</t>
  </si>
  <si>
    <t>NETASSETS END OF PERIOD</t>
  </si>
  <si>
    <t>2020-2021 BUDGET</t>
  </si>
  <si>
    <t>Southeast (Nelly Ann Henjes)</t>
  </si>
  <si>
    <t xml:space="preserve">  $8.800.00</t>
  </si>
  <si>
    <t>T0TAL OFFICE EXPENSES</t>
  </si>
  <si>
    <t>Period Ended March 31, 2021</t>
  </si>
  <si>
    <t>ACCOUNTS PAYABLE</t>
  </si>
  <si>
    <t>``````````````````````````````````````````````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</si>
</sst>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9" fontId="0" fillId="0" borderId="0" xfId="1" applyFont="1"/>
    <xf numFmtId="9" fontId="4" fillId="0" borderId="0" xfId="1" applyFont="1"/>
    <xf numFmtId="2" fontId="0" fillId="0" borderId="0" xfId="1" applyNumberFormat="1" applyFont="1"/>
    <xf numFmtId="9" fontId="0" fillId="0" borderId="0" xfId="0" applyNumberFormat="1"/>
    <xf numFmtId="2" fontId="4" fillId="0" borderId="0" xfId="1" applyNumberFormat="1" applyFont="1"/>
    <xf numFmtId="0" fontId="3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2" fontId="4" fillId="2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14" fontId="7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2" fontId="9" fillId="0" borderId="0" xfId="0" applyNumberFormat="1" applyFont="1"/>
    <xf numFmtId="2" fontId="6" fillId="2" borderId="0" xfId="0" applyNumberFormat="1" applyFont="1" applyFill="1"/>
    <xf numFmtId="0" fontId="7" fillId="0" borderId="0" xfId="0" applyFont="1"/>
    <xf numFmtId="2" fontId="10" fillId="0" borderId="0" xfId="0" applyNumberFormat="1" applyFont="1"/>
    <xf numFmtId="2" fontId="6" fillId="0" borderId="0" xfId="0" applyNumberFormat="1" applyFont="1" applyAlignment="1">
      <alignment horizontal="right"/>
    </xf>
    <xf numFmtId="9" fontId="7" fillId="0" borderId="0" xfId="1" applyFont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164" fontId="9" fillId="0" borderId="0" xfId="0" applyNumberFormat="1" applyFont="1"/>
    <xf numFmtId="164" fontId="6" fillId="0" borderId="0" xfId="1" applyNumberFormat="1" applyFont="1" applyAlignment="1">
      <alignment horizontal="right"/>
    </xf>
    <xf numFmtId="164" fontId="4" fillId="2" borderId="0" xfId="0" applyNumberFormat="1" applyFont="1" applyFill="1"/>
    <xf numFmtId="164" fontId="6" fillId="0" borderId="0" xfId="0" applyNumberFormat="1" applyFont="1"/>
    <xf numFmtId="164" fontId="10" fillId="0" borderId="0" xfId="0" applyNumberFormat="1" applyFont="1"/>
    <xf numFmtId="1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1" fillId="0" borderId="0" xfId="0" applyFont="1"/>
    <xf numFmtId="9" fontId="11" fillId="0" borderId="0" xfId="1" applyFont="1"/>
    <xf numFmtId="9" fontId="1" fillId="0" borderId="0" xfId="1" applyFont="1"/>
    <xf numFmtId="164" fontId="1" fillId="0" borderId="0" xfId="1" applyNumberFormat="1" applyFont="1"/>
    <xf numFmtId="0" fontId="2" fillId="2" borderId="0" xfId="0" applyFont="1" applyFill="1"/>
    <xf numFmtId="164" fontId="12" fillId="0" borderId="0" xfId="0" applyNumberFormat="1" applyFont="1"/>
    <xf numFmtId="164" fontId="12" fillId="0" borderId="0" xfId="1" applyNumberFormat="1" applyFont="1" applyAlignment="1">
      <alignment horizontal="right"/>
    </xf>
    <xf numFmtId="15" fontId="2" fillId="0" borderId="0" xfId="0" applyNumberFormat="1" applyFont="1" applyAlignment="1">
      <alignment horizontal="center"/>
    </xf>
    <xf numFmtId="164" fontId="13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E30" sqref="E30"/>
    </sheetView>
  </sheetViews>
  <sheetFormatPr defaultRowHeight="15" x14ac:dyDescent="0.25"/>
  <cols>
    <col min="1" max="1" width="44.5703125" customWidth="1"/>
    <col min="2" max="2" width="13.28515625" customWidth="1"/>
    <col min="3" max="3" width="17.5703125" customWidth="1"/>
    <col min="4" max="4" width="10.7109375" customWidth="1"/>
    <col min="5" max="5" width="11.140625" customWidth="1"/>
  </cols>
  <sheetData>
    <row r="1" spans="1:5" ht="18.75" x14ac:dyDescent="0.3">
      <c r="A1" s="6" t="s">
        <v>0</v>
      </c>
    </row>
    <row r="2" spans="1:5" x14ac:dyDescent="0.25">
      <c r="A2" s="1"/>
    </row>
    <row r="3" spans="1:5" ht="15.75" x14ac:dyDescent="0.25">
      <c r="B3" s="16" t="s">
        <v>1</v>
      </c>
      <c r="C3" s="16" t="s">
        <v>2</v>
      </c>
      <c r="D3" s="17" t="s">
        <v>3</v>
      </c>
      <c r="E3" s="16" t="s">
        <v>4</v>
      </c>
    </row>
    <row r="4" spans="1:5" ht="15.75" x14ac:dyDescent="0.25">
      <c r="B4" s="17"/>
      <c r="C4" s="17"/>
      <c r="D4" s="18">
        <v>43921</v>
      </c>
      <c r="E4" s="16"/>
    </row>
    <row r="5" spans="1:5" x14ac:dyDescent="0.25">
      <c r="A5" s="3" t="s">
        <v>5</v>
      </c>
      <c r="B5">
        <v>4801</v>
      </c>
      <c r="C5" s="2">
        <v>85</v>
      </c>
      <c r="D5" s="9"/>
      <c r="E5" s="7">
        <f>D5/C5</f>
        <v>0</v>
      </c>
    </row>
    <row r="6" spans="1:5" x14ac:dyDescent="0.25">
      <c r="A6" s="3" t="s">
        <v>6</v>
      </c>
      <c r="B6">
        <v>4802</v>
      </c>
      <c r="C6" s="2"/>
      <c r="D6" s="9"/>
      <c r="E6" s="7"/>
    </row>
    <row r="7" spans="1:5" x14ac:dyDescent="0.25">
      <c r="A7" s="3" t="s">
        <v>7</v>
      </c>
      <c r="B7">
        <v>4803</v>
      </c>
      <c r="C7" s="2"/>
      <c r="D7" s="9"/>
      <c r="E7" s="7"/>
    </row>
    <row r="8" spans="1:5" x14ac:dyDescent="0.25">
      <c r="A8" s="3" t="s">
        <v>8</v>
      </c>
      <c r="B8">
        <v>4804</v>
      </c>
      <c r="C8" s="2">
        <v>4400</v>
      </c>
      <c r="D8" s="9">
        <v>2100</v>
      </c>
      <c r="E8" s="7">
        <f t="shared" ref="E8:E14" si="0">D8/C8</f>
        <v>0.47727272727272729</v>
      </c>
    </row>
    <row r="9" spans="1:5" x14ac:dyDescent="0.25">
      <c r="A9" s="3" t="s">
        <v>9</v>
      </c>
      <c r="B9">
        <v>4807</v>
      </c>
      <c r="C9" s="2">
        <v>4300</v>
      </c>
      <c r="D9" s="9">
        <v>1725</v>
      </c>
      <c r="E9" s="7">
        <f t="shared" si="0"/>
        <v>0.40116279069767441</v>
      </c>
    </row>
    <row r="10" spans="1:5" x14ac:dyDescent="0.25">
      <c r="A10" s="3" t="s">
        <v>10</v>
      </c>
      <c r="B10">
        <v>4808</v>
      </c>
      <c r="C10" s="2">
        <v>800</v>
      </c>
      <c r="D10" s="9">
        <v>330</v>
      </c>
      <c r="E10" s="7">
        <f t="shared" si="0"/>
        <v>0.41249999999999998</v>
      </c>
    </row>
    <row r="11" spans="1:5" x14ac:dyDescent="0.25">
      <c r="A11" s="3" t="s">
        <v>11</v>
      </c>
      <c r="B11">
        <v>4890</v>
      </c>
      <c r="C11" s="2">
        <v>6000</v>
      </c>
      <c r="D11" s="9"/>
      <c r="E11" s="7">
        <f t="shared" si="0"/>
        <v>0</v>
      </c>
    </row>
    <row r="12" spans="1:5" x14ac:dyDescent="0.25">
      <c r="A12" s="3" t="s">
        <v>12</v>
      </c>
      <c r="B12">
        <v>4859</v>
      </c>
      <c r="C12" s="2">
        <v>2500</v>
      </c>
      <c r="D12" s="9" t="s">
        <v>13</v>
      </c>
      <c r="E12" s="7" t="e">
        <f t="shared" si="0"/>
        <v>#VALUE!</v>
      </c>
    </row>
    <row r="13" spans="1:5" x14ac:dyDescent="0.25">
      <c r="A13" s="3" t="s">
        <v>14</v>
      </c>
      <c r="C13" s="2"/>
      <c r="D13" s="9"/>
      <c r="E13" s="7"/>
    </row>
    <row r="14" spans="1:5" x14ac:dyDescent="0.25">
      <c r="A14" s="4" t="s">
        <v>15</v>
      </c>
      <c r="C14" s="5">
        <f>SUM(C5:C13)</f>
        <v>18085</v>
      </c>
      <c r="D14" s="11">
        <f>SUM(D5:D13)</f>
        <v>4155</v>
      </c>
      <c r="E14" s="8">
        <f t="shared" si="0"/>
        <v>0.22974841028476639</v>
      </c>
    </row>
    <row r="15" spans="1:5" x14ac:dyDescent="0.25">
      <c r="A15" s="3"/>
      <c r="C15" s="2"/>
      <c r="E15" s="10"/>
    </row>
    <row r="16" spans="1:5" x14ac:dyDescent="0.25">
      <c r="A16" s="3" t="s">
        <v>16</v>
      </c>
    </row>
    <row r="19" spans="1:9" x14ac:dyDescent="0.25">
      <c r="A19" s="3" t="s">
        <v>17</v>
      </c>
    </row>
    <row r="21" spans="1:9" x14ac:dyDescent="0.25">
      <c r="A21" t="s">
        <v>18</v>
      </c>
      <c r="B21">
        <v>8010</v>
      </c>
      <c r="C21" s="2">
        <v>1000</v>
      </c>
      <c r="E21" s="2">
        <f>C21-D21</f>
        <v>1000</v>
      </c>
    </row>
    <row r="22" spans="1:9" x14ac:dyDescent="0.25">
      <c r="A22" t="s">
        <v>19</v>
      </c>
      <c r="B22" s="13" t="s">
        <v>20</v>
      </c>
      <c r="C22" s="2">
        <v>1000</v>
      </c>
      <c r="E22" s="2">
        <f t="shared" ref="E22:E23" si="1">C22-D22</f>
        <v>1000</v>
      </c>
    </row>
    <row r="23" spans="1:9" x14ac:dyDescent="0.25">
      <c r="A23" s="4" t="s">
        <v>21</v>
      </c>
      <c r="C23" s="5">
        <f>SUM(C21:C22)</f>
        <v>2000</v>
      </c>
      <c r="E23" s="2">
        <f t="shared" si="1"/>
        <v>2000</v>
      </c>
    </row>
    <row r="25" spans="1:9" x14ac:dyDescent="0.25">
      <c r="A25" s="3" t="s">
        <v>22</v>
      </c>
    </row>
    <row r="27" spans="1:9" x14ac:dyDescent="0.25">
      <c r="A27" t="s">
        <v>18</v>
      </c>
      <c r="B27">
        <v>8050</v>
      </c>
      <c r="C27" s="2">
        <v>4000</v>
      </c>
      <c r="D27" s="2"/>
      <c r="E27" s="2">
        <f>C27-D27</f>
        <v>4000</v>
      </c>
    </row>
    <row r="28" spans="1:9" x14ac:dyDescent="0.25">
      <c r="A28" t="s">
        <v>23</v>
      </c>
      <c r="B28">
        <v>8050</v>
      </c>
      <c r="C28" s="2">
        <v>1000</v>
      </c>
      <c r="D28" s="19">
        <v>20</v>
      </c>
      <c r="E28" s="2">
        <f t="shared" ref="E28:E63" si="2">C28-D28</f>
        <v>980</v>
      </c>
    </row>
    <row r="29" spans="1:9" x14ac:dyDescent="0.25">
      <c r="A29" s="4" t="s">
        <v>24</v>
      </c>
      <c r="C29" s="5">
        <f>SUM(C27:C28)</f>
        <v>5000</v>
      </c>
      <c r="D29" s="20"/>
      <c r="E29" s="5">
        <f>SUM(E27:E28)</f>
        <v>4980</v>
      </c>
      <c r="I29" t="s">
        <v>25</v>
      </c>
    </row>
    <row r="30" spans="1:9" x14ac:dyDescent="0.25">
      <c r="A30" s="3"/>
      <c r="D30" s="20"/>
      <c r="E30" s="2"/>
    </row>
    <row r="31" spans="1:9" x14ac:dyDescent="0.25">
      <c r="A31" s="3" t="s">
        <v>26</v>
      </c>
      <c r="D31" s="20"/>
      <c r="E31" s="2"/>
    </row>
    <row r="32" spans="1:9" x14ac:dyDescent="0.25">
      <c r="D32" s="20"/>
      <c r="E32" s="2"/>
    </row>
    <row r="33" spans="1:6" x14ac:dyDescent="0.25">
      <c r="A33" t="s">
        <v>27</v>
      </c>
      <c r="B33">
        <v>8051</v>
      </c>
      <c r="C33" s="2">
        <v>1500</v>
      </c>
      <c r="D33" s="19">
        <v>30</v>
      </c>
      <c r="E33" s="2">
        <f t="shared" si="2"/>
        <v>1470</v>
      </c>
      <c r="F33" t="s">
        <v>28</v>
      </c>
    </row>
    <row r="34" spans="1:6" x14ac:dyDescent="0.25">
      <c r="A34" t="s">
        <v>29</v>
      </c>
      <c r="B34">
        <v>8051</v>
      </c>
      <c r="C34" s="2">
        <v>1500</v>
      </c>
      <c r="D34" s="20"/>
      <c r="E34" s="2">
        <f t="shared" si="2"/>
        <v>1500</v>
      </c>
    </row>
    <row r="35" spans="1:6" x14ac:dyDescent="0.25">
      <c r="A35" t="s">
        <v>30</v>
      </c>
      <c r="B35">
        <v>8051</v>
      </c>
      <c r="C35" s="2">
        <v>2500</v>
      </c>
      <c r="D35" s="20">
        <v>17.48</v>
      </c>
      <c r="E35" s="2">
        <f t="shared" si="2"/>
        <v>2482.52</v>
      </c>
    </row>
    <row r="36" spans="1:6" x14ac:dyDescent="0.25">
      <c r="A36" t="s">
        <v>31</v>
      </c>
      <c r="B36">
        <v>8051</v>
      </c>
      <c r="C36" s="2">
        <v>1500</v>
      </c>
      <c r="D36" s="20">
        <v>45.75</v>
      </c>
      <c r="E36" s="2">
        <f t="shared" si="2"/>
        <v>1454.25</v>
      </c>
      <c r="F36" t="s">
        <v>32</v>
      </c>
    </row>
    <row r="37" spans="1:6" x14ac:dyDescent="0.25">
      <c r="A37" s="4" t="s">
        <v>33</v>
      </c>
      <c r="C37" s="5">
        <f>SUM(C33:C36)</f>
        <v>7000</v>
      </c>
      <c r="D37" s="21">
        <f>SUM(D33:D36)</f>
        <v>93.23</v>
      </c>
      <c r="E37" s="5">
        <f>SUM(E33:E36)</f>
        <v>6906.77</v>
      </c>
    </row>
    <row r="38" spans="1:6" x14ac:dyDescent="0.25">
      <c r="C38" s="5"/>
      <c r="D38" s="20"/>
      <c r="E38" s="2"/>
    </row>
    <row r="39" spans="1:6" x14ac:dyDescent="0.25">
      <c r="A39" s="3" t="s">
        <v>34</v>
      </c>
      <c r="D39" s="20"/>
      <c r="E39" s="2"/>
    </row>
    <row r="40" spans="1:6" x14ac:dyDescent="0.25">
      <c r="D40" s="20"/>
      <c r="E40" s="2"/>
    </row>
    <row r="41" spans="1:6" x14ac:dyDescent="0.25">
      <c r="A41" t="s">
        <v>35</v>
      </c>
      <c r="B41">
        <v>8055</v>
      </c>
      <c r="C41" s="2">
        <v>1000</v>
      </c>
      <c r="D41" s="20"/>
      <c r="E41" s="2">
        <f t="shared" si="2"/>
        <v>1000</v>
      </c>
    </row>
    <row r="42" spans="1:6" x14ac:dyDescent="0.25">
      <c r="C42" s="2"/>
      <c r="D42" s="20"/>
      <c r="E42" s="2"/>
    </row>
    <row r="43" spans="1:6" x14ac:dyDescent="0.25">
      <c r="A43" t="s">
        <v>36</v>
      </c>
      <c r="B43">
        <v>8055</v>
      </c>
      <c r="C43" s="2">
        <v>1500</v>
      </c>
      <c r="D43" s="20"/>
      <c r="E43" s="2">
        <f t="shared" si="2"/>
        <v>1500</v>
      </c>
    </row>
    <row r="44" spans="1:6" x14ac:dyDescent="0.25">
      <c r="C44" s="2"/>
      <c r="D44" s="20"/>
      <c r="E44" s="2"/>
    </row>
    <row r="45" spans="1:6" x14ac:dyDescent="0.25">
      <c r="A45" t="s">
        <v>37</v>
      </c>
      <c r="B45">
        <v>8055</v>
      </c>
      <c r="C45" s="2">
        <v>3000</v>
      </c>
      <c r="D45" s="20"/>
      <c r="E45" s="2">
        <f t="shared" si="2"/>
        <v>3000</v>
      </c>
    </row>
    <row r="46" spans="1:6" x14ac:dyDescent="0.25">
      <c r="C46" s="2"/>
      <c r="D46" s="20"/>
      <c r="E46" s="2"/>
    </row>
    <row r="47" spans="1:6" x14ac:dyDescent="0.25">
      <c r="A47" t="s">
        <v>38</v>
      </c>
      <c r="B47">
        <v>8055</v>
      </c>
      <c r="C47" s="2">
        <v>1500</v>
      </c>
      <c r="D47" s="20"/>
      <c r="E47" s="2">
        <f t="shared" si="2"/>
        <v>1500</v>
      </c>
    </row>
    <row r="48" spans="1:6" x14ac:dyDescent="0.25">
      <c r="C48" s="2"/>
      <c r="D48" s="20"/>
      <c r="E48" s="2"/>
    </row>
    <row r="49" spans="1:6" x14ac:dyDescent="0.25">
      <c r="A49" t="s">
        <v>39</v>
      </c>
      <c r="B49">
        <v>8055</v>
      </c>
      <c r="C49" s="2">
        <v>1300</v>
      </c>
      <c r="D49" s="20"/>
      <c r="E49" s="2">
        <f t="shared" si="2"/>
        <v>1300</v>
      </c>
    </row>
    <row r="50" spans="1:6" x14ac:dyDescent="0.25">
      <c r="C50" s="2"/>
      <c r="D50" s="20"/>
      <c r="E50" s="2"/>
    </row>
    <row r="51" spans="1:6" x14ac:dyDescent="0.25">
      <c r="A51" t="s">
        <v>40</v>
      </c>
      <c r="B51">
        <v>8055</v>
      </c>
      <c r="C51" s="2">
        <v>2000</v>
      </c>
      <c r="D51" s="20"/>
      <c r="E51" s="2">
        <f t="shared" si="2"/>
        <v>2000</v>
      </c>
    </row>
    <row r="52" spans="1:6" x14ac:dyDescent="0.25">
      <c r="A52" s="4" t="s">
        <v>41</v>
      </c>
      <c r="C52" s="5">
        <v>10300</v>
      </c>
      <c r="D52" s="20"/>
      <c r="E52" s="5">
        <f t="shared" si="2"/>
        <v>10300</v>
      </c>
    </row>
    <row r="53" spans="1:6" x14ac:dyDescent="0.25">
      <c r="C53" s="5"/>
      <c r="D53" s="20"/>
      <c r="E53" s="2"/>
    </row>
    <row r="54" spans="1:6" x14ac:dyDescent="0.25">
      <c r="A54" s="4" t="s">
        <v>42</v>
      </c>
      <c r="B54">
        <v>8054</v>
      </c>
      <c r="C54" s="2">
        <v>1500</v>
      </c>
      <c r="D54" s="20"/>
      <c r="E54" s="2">
        <f>C54-D54</f>
        <v>1500</v>
      </c>
    </row>
    <row r="55" spans="1:6" x14ac:dyDescent="0.25">
      <c r="C55" s="2"/>
      <c r="D55" s="20"/>
      <c r="E55" s="2"/>
    </row>
    <row r="56" spans="1:6" x14ac:dyDescent="0.25">
      <c r="A56" s="4" t="s">
        <v>43</v>
      </c>
      <c r="B56">
        <v>8072</v>
      </c>
      <c r="C56" s="2">
        <v>4000</v>
      </c>
      <c r="D56" s="20"/>
      <c r="E56" s="2">
        <f t="shared" si="2"/>
        <v>4000</v>
      </c>
    </row>
    <row r="57" spans="1:6" x14ac:dyDescent="0.25">
      <c r="C57" s="2"/>
      <c r="D57" s="20"/>
      <c r="E57" s="2"/>
    </row>
    <row r="58" spans="1:6" x14ac:dyDescent="0.25">
      <c r="A58" s="4" t="s">
        <v>44</v>
      </c>
      <c r="B58">
        <v>8140</v>
      </c>
      <c r="C58" s="2">
        <v>200</v>
      </c>
      <c r="D58" s="20"/>
      <c r="E58" s="2">
        <f t="shared" si="2"/>
        <v>200</v>
      </c>
    </row>
    <row r="59" spans="1:6" x14ac:dyDescent="0.25">
      <c r="C59" s="2"/>
      <c r="D59" s="20"/>
      <c r="E59" s="2"/>
    </row>
    <row r="60" spans="1:6" x14ac:dyDescent="0.25">
      <c r="A60" s="4" t="s">
        <v>45</v>
      </c>
      <c r="C60" s="2"/>
      <c r="D60" s="20"/>
      <c r="E60" s="2"/>
    </row>
    <row r="61" spans="1:6" x14ac:dyDescent="0.25">
      <c r="A61" s="12" t="s">
        <v>46</v>
      </c>
      <c r="B61">
        <v>8127</v>
      </c>
      <c r="C61" s="2">
        <v>200</v>
      </c>
      <c r="D61" s="20"/>
      <c r="E61" s="2">
        <v>200</v>
      </c>
    </row>
    <row r="62" spans="1:6" x14ac:dyDescent="0.25">
      <c r="A62" t="s">
        <v>47</v>
      </c>
      <c r="B62">
        <v>8129</v>
      </c>
      <c r="C62" s="2">
        <v>200</v>
      </c>
      <c r="D62" s="20"/>
      <c r="E62" s="2">
        <f t="shared" si="2"/>
        <v>200</v>
      </c>
    </row>
    <row r="63" spans="1:6" x14ac:dyDescent="0.25">
      <c r="A63" s="12" t="s">
        <v>48</v>
      </c>
      <c r="B63">
        <v>8150</v>
      </c>
      <c r="C63" s="2">
        <v>2700</v>
      </c>
      <c r="D63" s="19">
        <v>544</v>
      </c>
      <c r="E63" s="2">
        <f t="shared" si="2"/>
        <v>2156</v>
      </c>
      <c r="F63" t="s">
        <v>49</v>
      </c>
    </row>
    <row r="64" spans="1:6" x14ac:dyDescent="0.25">
      <c r="A64" s="4" t="s">
        <v>50</v>
      </c>
      <c r="C64" s="5">
        <f>SUM(C54:C63)</f>
        <v>8800</v>
      </c>
      <c r="D64" s="21"/>
      <c r="E64" s="5">
        <f>SUM(E54:E63)</f>
        <v>8256</v>
      </c>
    </row>
    <row r="65" spans="1:10" x14ac:dyDescent="0.25">
      <c r="A65" s="14"/>
      <c r="B65" s="14"/>
      <c r="C65" s="15"/>
      <c r="D65" s="22"/>
      <c r="E65" s="2"/>
      <c r="F65" s="14"/>
      <c r="G65" s="14"/>
      <c r="H65" s="14"/>
      <c r="I65" s="14"/>
      <c r="J65" s="14"/>
    </row>
    <row r="66" spans="1:10" x14ac:dyDescent="0.25">
      <c r="A66" s="4" t="s">
        <v>51</v>
      </c>
      <c r="C66" s="5">
        <f>SUM(C54:C65)</f>
        <v>17600</v>
      </c>
      <c r="D66" s="21">
        <v>657.23</v>
      </c>
      <c r="E66" s="5">
        <f>C66-D66</f>
        <v>16942.77</v>
      </c>
    </row>
    <row r="67" spans="1:10" x14ac:dyDescent="0.25">
      <c r="C67" s="5"/>
      <c r="E67" s="2"/>
    </row>
    <row r="68" spans="1:10" x14ac:dyDescent="0.25">
      <c r="C68" s="2"/>
    </row>
    <row r="70" spans="1:10" x14ac:dyDescent="0.25">
      <c r="A70" s="3" t="s">
        <v>52</v>
      </c>
      <c r="D70">
        <v>51039.08</v>
      </c>
    </row>
    <row r="71" spans="1:10" x14ac:dyDescent="0.25">
      <c r="A71" s="3" t="s">
        <v>53</v>
      </c>
      <c r="D71" s="2">
        <v>2787.77</v>
      </c>
    </row>
    <row r="72" spans="1:10" x14ac:dyDescent="0.25">
      <c r="A72" s="3" t="s">
        <v>54</v>
      </c>
      <c r="D72" s="5">
        <f>SUM(D70:D71)</f>
        <v>53826.85</v>
      </c>
    </row>
    <row r="73" spans="1:10" x14ac:dyDescent="0.25">
      <c r="D73" s="4"/>
    </row>
    <row r="74" spans="1:10" x14ac:dyDescent="0.25">
      <c r="D74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D74" sqref="D74"/>
    </sheetView>
  </sheetViews>
  <sheetFormatPr defaultRowHeight="15" x14ac:dyDescent="0.25"/>
  <cols>
    <col min="1" max="1" width="48.85546875" customWidth="1"/>
    <col min="2" max="2" width="15" customWidth="1"/>
    <col min="3" max="3" width="18.7109375" customWidth="1"/>
    <col min="5" max="5" width="10.7109375" customWidth="1"/>
  </cols>
  <sheetData>
    <row r="1" spans="1:5" ht="18.75" x14ac:dyDescent="0.3">
      <c r="A1" s="6" t="s">
        <v>0</v>
      </c>
    </row>
    <row r="2" spans="1:5" x14ac:dyDescent="0.25">
      <c r="A2" s="1"/>
    </row>
    <row r="3" spans="1:5" ht="15.75" x14ac:dyDescent="0.25">
      <c r="B3" s="16" t="s">
        <v>1</v>
      </c>
      <c r="C3" s="16" t="s">
        <v>2</v>
      </c>
      <c r="D3" s="17"/>
      <c r="E3" s="16"/>
    </row>
    <row r="4" spans="1:5" ht="15.75" x14ac:dyDescent="0.25">
      <c r="B4" s="17"/>
      <c r="C4" s="17"/>
      <c r="D4" s="18"/>
      <c r="E4" s="16"/>
    </row>
    <row r="5" spans="1:5" x14ac:dyDescent="0.25">
      <c r="A5" s="3" t="s">
        <v>5</v>
      </c>
      <c r="B5">
        <v>4801</v>
      </c>
      <c r="C5" s="2">
        <v>85</v>
      </c>
      <c r="D5" s="9"/>
      <c r="E5" s="7"/>
    </row>
    <row r="6" spans="1:5" x14ac:dyDescent="0.25">
      <c r="A6" s="3" t="s">
        <v>6</v>
      </c>
      <c r="B6">
        <v>4802</v>
      </c>
      <c r="C6" s="2"/>
      <c r="D6" s="9"/>
      <c r="E6" s="7"/>
    </row>
    <row r="7" spans="1:5" x14ac:dyDescent="0.25">
      <c r="A7" s="3" t="s">
        <v>7</v>
      </c>
      <c r="B7">
        <v>4803</v>
      </c>
      <c r="C7" s="2"/>
      <c r="D7" s="9"/>
      <c r="E7" s="7"/>
    </row>
    <row r="8" spans="1:5" x14ac:dyDescent="0.25">
      <c r="A8" s="3" t="s">
        <v>8</v>
      </c>
      <c r="B8">
        <v>4804</v>
      </c>
      <c r="C8" s="2">
        <v>4400</v>
      </c>
      <c r="D8" s="9"/>
      <c r="E8" s="7"/>
    </row>
    <row r="9" spans="1:5" x14ac:dyDescent="0.25">
      <c r="A9" s="3" t="s">
        <v>9</v>
      </c>
      <c r="B9">
        <v>4807</v>
      </c>
      <c r="C9" s="2">
        <v>4300</v>
      </c>
      <c r="D9" s="9"/>
      <c r="E9" s="7"/>
    </row>
    <row r="10" spans="1:5" x14ac:dyDescent="0.25">
      <c r="A10" s="3" t="s">
        <v>10</v>
      </c>
      <c r="B10">
        <v>4808</v>
      </c>
      <c r="C10" s="2">
        <v>800</v>
      </c>
      <c r="D10" s="9"/>
      <c r="E10" s="7"/>
    </row>
    <row r="11" spans="1:5" x14ac:dyDescent="0.25">
      <c r="A11" s="3" t="s">
        <v>11</v>
      </c>
      <c r="B11">
        <v>4890</v>
      </c>
      <c r="C11" s="2">
        <v>6000</v>
      </c>
      <c r="D11" s="9"/>
      <c r="E11" s="7"/>
    </row>
    <row r="12" spans="1:5" x14ac:dyDescent="0.25">
      <c r="A12" s="3" t="s">
        <v>12</v>
      </c>
      <c r="B12">
        <v>4859</v>
      </c>
      <c r="C12" s="2">
        <v>2500</v>
      </c>
      <c r="D12" s="9" t="s">
        <v>13</v>
      </c>
      <c r="E12" s="7"/>
    </row>
    <row r="13" spans="1:5" x14ac:dyDescent="0.25">
      <c r="A13" s="3" t="s">
        <v>14</v>
      </c>
      <c r="C13" s="2"/>
      <c r="D13" s="9"/>
      <c r="E13" s="7"/>
    </row>
    <row r="14" spans="1:5" x14ac:dyDescent="0.25">
      <c r="A14" s="4" t="s">
        <v>15</v>
      </c>
      <c r="C14" s="5">
        <f>SUM(C5:C13)</f>
        <v>18085</v>
      </c>
      <c r="D14" s="11"/>
      <c r="E14" s="8"/>
    </row>
    <row r="15" spans="1:5" x14ac:dyDescent="0.25">
      <c r="A15" s="3"/>
      <c r="C15" s="2"/>
      <c r="E15" s="10"/>
    </row>
    <row r="16" spans="1:5" x14ac:dyDescent="0.25">
      <c r="A16" s="3" t="s">
        <v>16</v>
      </c>
    </row>
    <row r="19" spans="1:5" x14ac:dyDescent="0.25">
      <c r="A19" s="3" t="s">
        <v>17</v>
      </c>
    </row>
    <row r="21" spans="1:5" x14ac:dyDescent="0.25">
      <c r="A21" t="s">
        <v>18</v>
      </c>
      <c r="B21">
        <v>8010</v>
      </c>
      <c r="C21" s="2">
        <v>1000</v>
      </c>
      <c r="E21" s="2"/>
    </row>
    <row r="22" spans="1:5" x14ac:dyDescent="0.25">
      <c r="A22" t="s">
        <v>19</v>
      </c>
      <c r="B22" s="13" t="s">
        <v>20</v>
      </c>
      <c r="C22" s="2">
        <v>1000</v>
      </c>
      <c r="E22" s="2"/>
    </row>
    <row r="23" spans="1:5" x14ac:dyDescent="0.25">
      <c r="A23" s="4" t="s">
        <v>21</v>
      </c>
      <c r="C23" s="5">
        <f>SUM(C21:C22)</f>
        <v>2000</v>
      </c>
      <c r="E23" s="2"/>
    </row>
    <row r="25" spans="1:5" x14ac:dyDescent="0.25">
      <c r="A25" s="3" t="s">
        <v>22</v>
      </c>
    </row>
    <row r="27" spans="1:5" x14ac:dyDescent="0.25">
      <c r="A27" t="s">
        <v>18</v>
      </c>
      <c r="B27">
        <v>8050</v>
      </c>
      <c r="C27" s="2">
        <v>4000</v>
      </c>
      <c r="D27" s="2"/>
      <c r="E27" s="2"/>
    </row>
    <row r="28" spans="1:5" x14ac:dyDescent="0.25">
      <c r="A28" t="s">
        <v>23</v>
      </c>
      <c r="B28">
        <v>8050</v>
      </c>
      <c r="C28" s="2">
        <v>1000</v>
      </c>
      <c r="D28" s="19"/>
      <c r="E28" s="2"/>
    </row>
    <row r="29" spans="1:5" x14ac:dyDescent="0.25">
      <c r="A29" s="4" t="s">
        <v>24</v>
      </c>
      <c r="C29" s="5">
        <f>SUM(C27:C28)</f>
        <v>5000</v>
      </c>
      <c r="D29" s="20"/>
      <c r="E29" s="5"/>
    </row>
    <row r="30" spans="1:5" x14ac:dyDescent="0.25">
      <c r="A30" s="3"/>
      <c r="D30" s="20"/>
      <c r="E30" s="2"/>
    </row>
    <row r="31" spans="1:5" x14ac:dyDescent="0.25">
      <c r="A31" s="3" t="s">
        <v>26</v>
      </c>
      <c r="D31" s="20"/>
      <c r="E31" s="2"/>
    </row>
    <row r="32" spans="1:5" x14ac:dyDescent="0.25">
      <c r="D32" s="20"/>
      <c r="E32" s="2"/>
    </row>
    <row r="33" spans="1:5" x14ac:dyDescent="0.25">
      <c r="A33" t="s">
        <v>27</v>
      </c>
      <c r="B33">
        <v>8051</v>
      </c>
      <c r="C33" s="2">
        <v>1500</v>
      </c>
      <c r="D33" s="19"/>
      <c r="E33" s="2"/>
    </row>
    <row r="34" spans="1:5" x14ac:dyDescent="0.25">
      <c r="A34" t="s">
        <v>29</v>
      </c>
      <c r="B34">
        <v>8051</v>
      </c>
      <c r="C34" s="2">
        <v>1500</v>
      </c>
      <c r="D34" s="20"/>
      <c r="E34" s="2"/>
    </row>
    <row r="35" spans="1:5" x14ac:dyDescent="0.25">
      <c r="A35" t="s">
        <v>30</v>
      </c>
      <c r="B35">
        <v>8051</v>
      </c>
      <c r="C35" s="2">
        <v>2500</v>
      </c>
      <c r="D35" s="20"/>
      <c r="E35" s="2"/>
    </row>
    <row r="36" spans="1:5" x14ac:dyDescent="0.25">
      <c r="A36" t="s">
        <v>31</v>
      </c>
      <c r="B36">
        <v>8051</v>
      </c>
      <c r="C36" s="2">
        <v>1500</v>
      </c>
      <c r="D36" s="20"/>
      <c r="E36" s="2"/>
    </row>
    <row r="37" spans="1:5" x14ac:dyDescent="0.25">
      <c r="A37" s="4" t="s">
        <v>33</v>
      </c>
      <c r="C37" s="5">
        <f>SUM(C33:C36)</f>
        <v>7000</v>
      </c>
      <c r="D37" s="21"/>
      <c r="E37" s="5"/>
    </row>
    <row r="38" spans="1:5" x14ac:dyDescent="0.25">
      <c r="C38" s="5"/>
      <c r="D38" s="20"/>
      <c r="E38" s="2"/>
    </row>
    <row r="39" spans="1:5" x14ac:dyDescent="0.25">
      <c r="A39" s="3" t="s">
        <v>34</v>
      </c>
      <c r="D39" s="20"/>
      <c r="E39" s="2"/>
    </row>
    <row r="40" spans="1:5" x14ac:dyDescent="0.25">
      <c r="D40" s="20"/>
      <c r="E40" s="2"/>
    </row>
    <row r="41" spans="1:5" x14ac:dyDescent="0.25">
      <c r="A41" t="s">
        <v>35</v>
      </c>
      <c r="B41">
        <v>8055</v>
      </c>
      <c r="C41" s="2">
        <v>1000</v>
      </c>
      <c r="D41" s="20"/>
      <c r="E41" s="2"/>
    </row>
    <row r="42" spans="1:5" x14ac:dyDescent="0.25">
      <c r="C42" s="2"/>
      <c r="D42" s="20"/>
      <c r="E42" s="2"/>
    </row>
    <row r="43" spans="1:5" x14ac:dyDescent="0.25">
      <c r="A43" t="s">
        <v>36</v>
      </c>
      <c r="B43">
        <v>8055</v>
      </c>
      <c r="C43" s="2">
        <v>1500</v>
      </c>
      <c r="D43" s="20"/>
      <c r="E43" s="2"/>
    </row>
    <row r="44" spans="1:5" x14ac:dyDescent="0.25">
      <c r="C44" s="2"/>
      <c r="D44" s="20"/>
      <c r="E44" s="2"/>
    </row>
    <row r="45" spans="1:5" x14ac:dyDescent="0.25">
      <c r="A45" t="s">
        <v>37</v>
      </c>
      <c r="B45">
        <v>8055</v>
      </c>
      <c r="C45" s="2">
        <v>3000</v>
      </c>
      <c r="D45" s="20"/>
      <c r="E45" s="2"/>
    </row>
    <row r="46" spans="1:5" x14ac:dyDescent="0.25">
      <c r="C46" s="2"/>
      <c r="D46" s="20"/>
      <c r="E46" s="2"/>
    </row>
    <row r="47" spans="1:5" x14ac:dyDescent="0.25">
      <c r="A47" t="s">
        <v>38</v>
      </c>
      <c r="B47">
        <v>8055</v>
      </c>
      <c r="C47" s="2">
        <v>1500</v>
      </c>
      <c r="D47" s="20"/>
      <c r="E47" s="2"/>
    </row>
    <row r="48" spans="1:5" x14ac:dyDescent="0.25">
      <c r="C48" s="2"/>
      <c r="D48" s="20"/>
      <c r="E48" s="2"/>
    </row>
    <row r="49" spans="1:5" x14ac:dyDescent="0.25">
      <c r="A49" t="s">
        <v>39</v>
      </c>
      <c r="B49">
        <v>8055</v>
      </c>
      <c r="C49" s="2">
        <v>1300</v>
      </c>
      <c r="D49" s="20"/>
      <c r="E49" s="2"/>
    </row>
    <row r="50" spans="1:5" x14ac:dyDescent="0.25">
      <c r="C50" s="2"/>
      <c r="D50" s="20"/>
      <c r="E50" s="2"/>
    </row>
    <row r="51" spans="1:5" x14ac:dyDescent="0.25">
      <c r="A51" t="s">
        <v>40</v>
      </c>
      <c r="B51">
        <v>8055</v>
      </c>
      <c r="C51" s="2">
        <v>2000</v>
      </c>
      <c r="D51" s="20"/>
      <c r="E51" s="2"/>
    </row>
    <row r="52" spans="1:5" x14ac:dyDescent="0.25">
      <c r="A52" s="4" t="s">
        <v>41</v>
      </c>
      <c r="C52" s="5">
        <v>10300</v>
      </c>
      <c r="D52" s="20"/>
      <c r="E52" s="5"/>
    </row>
    <row r="53" spans="1:5" x14ac:dyDescent="0.25">
      <c r="C53" s="5"/>
      <c r="D53" s="20"/>
      <c r="E53" s="2"/>
    </row>
    <row r="54" spans="1:5" x14ac:dyDescent="0.25">
      <c r="A54" s="4" t="s">
        <v>42</v>
      </c>
      <c r="B54">
        <v>8054</v>
      </c>
      <c r="C54" s="2">
        <v>1500</v>
      </c>
      <c r="D54" s="20"/>
      <c r="E54" s="2"/>
    </row>
    <row r="55" spans="1:5" x14ac:dyDescent="0.25">
      <c r="C55" s="2"/>
      <c r="D55" s="20"/>
      <c r="E55" s="2"/>
    </row>
    <row r="56" spans="1:5" x14ac:dyDescent="0.25">
      <c r="A56" s="4" t="s">
        <v>43</v>
      </c>
      <c r="B56">
        <v>8072</v>
      </c>
      <c r="C56" s="2">
        <v>4000</v>
      </c>
      <c r="D56" s="20"/>
      <c r="E56" s="2"/>
    </row>
    <row r="57" spans="1:5" x14ac:dyDescent="0.25">
      <c r="C57" s="2"/>
      <c r="D57" s="20"/>
      <c r="E57" s="2"/>
    </row>
    <row r="58" spans="1:5" x14ac:dyDescent="0.25">
      <c r="A58" s="4" t="s">
        <v>44</v>
      </c>
      <c r="B58">
        <v>8140</v>
      </c>
      <c r="C58" s="2">
        <v>200</v>
      </c>
      <c r="D58" s="20"/>
      <c r="E58" s="2"/>
    </row>
    <row r="59" spans="1:5" x14ac:dyDescent="0.25">
      <c r="C59" s="2"/>
      <c r="D59" s="20"/>
      <c r="E59" s="2"/>
    </row>
    <row r="60" spans="1:5" x14ac:dyDescent="0.25">
      <c r="A60" s="4" t="s">
        <v>45</v>
      </c>
      <c r="C60" s="2"/>
      <c r="D60" s="20"/>
      <c r="E60" s="2"/>
    </row>
    <row r="61" spans="1:5" x14ac:dyDescent="0.25">
      <c r="A61" s="12" t="s">
        <v>46</v>
      </c>
      <c r="B61">
        <v>8127</v>
      </c>
      <c r="C61" s="2">
        <v>200</v>
      </c>
      <c r="D61" s="20"/>
      <c r="E61" s="2"/>
    </row>
    <row r="62" spans="1:5" x14ac:dyDescent="0.25">
      <c r="A62" t="s">
        <v>47</v>
      </c>
      <c r="B62">
        <v>8129</v>
      </c>
      <c r="C62" s="2">
        <v>200</v>
      </c>
      <c r="D62" s="20"/>
      <c r="E62" s="2"/>
    </row>
    <row r="63" spans="1:5" x14ac:dyDescent="0.25">
      <c r="A63" s="12" t="s">
        <v>48</v>
      </c>
      <c r="B63">
        <v>8150</v>
      </c>
      <c r="C63" s="2">
        <v>2700</v>
      </c>
      <c r="D63" s="19"/>
      <c r="E63" s="2"/>
    </row>
    <row r="64" spans="1:5" x14ac:dyDescent="0.25">
      <c r="A64" s="4" t="s">
        <v>50</v>
      </c>
      <c r="C64" s="5">
        <f>SUM(C54:C63)</f>
        <v>8800</v>
      </c>
      <c r="D64" s="21"/>
      <c r="E64" s="5"/>
    </row>
    <row r="65" spans="1:5" x14ac:dyDescent="0.25">
      <c r="A65" s="14"/>
      <c r="B65" s="14"/>
      <c r="C65" s="15"/>
      <c r="D65" s="22"/>
      <c r="E65" s="2"/>
    </row>
    <row r="66" spans="1:5" x14ac:dyDescent="0.25">
      <c r="A66" s="4" t="s">
        <v>51</v>
      </c>
      <c r="C66" s="5">
        <f>SUM(C54:C65)</f>
        <v>17600</v>
      </c>
      <c r="D66" s="21"/>
      <c r="E66" s="5"/>
    </row>
    <row r="67" spans="1:5" x14ac:dyDescent="0.25">
      <c r="C67" s="5"/>
      <c r="E67" s="2"/>
    </row>
    <row r="68" spans="1:5" x14ac:dyDescent="0.25">
      <c r="C68" s="2"/>
    </row>
    <row r="70" spans="1:5" x14ac:dyDescent="0.25">
      <c r="A70" s="3" t="s">
        <v>52</v>
      </c>
    </row>
    <row r="71" spans="1:5" x14ac:dyDescent="0.25">
      <c r="A71" s="3" t="s">
        <v>53</v>
      </c>
      <c r="D71" s="2"/>
    </row>
    <row r="72" spans="1:5" x14ac:dyDescent="0.25">
      <c r="A72" s="3" t="s">
        <v>54</v>
      </c>
      <c r="D72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35" workbookViewId="0">
      <selection activeCell="G17" sqref="G17"/>
    </sheetView>
  </sheetViews>
  <sheetFormatPr defaultRowHeight="15" x14ac:dyDescent="0.25"/>
  <cols>
    <col min="1" max="1" width="42.140625" customWidth="1"/>
    <col min="4" max="4" width="11.7109375" customWidth="1"/>
    <col min="6" max="6" width="37.5703125" customWidth="1"/>
  </cols>
  <sheetData>
    <row r="1" spans="1:18" ht="18.75" x14ac:dyDescent="0.3">
      <c r="A1" s="6" t="s">
        <v>0</v>
      </c>
    </row>
    <row r="2" spans="1:18" x14ac:dyDescent="0.25">
      <c r="A2" s="1"/>
    </row>
    <row r="3" spans="1:18" ht="15.75" x14ac:dyDescent="0.25">
      <c r="B3" s="16" t="s">
        <v>1</v>
      </c>
      <c r="C3" s="16" t="s">
        <v>2</v>
      </c>
      <c r="D3" s="23" t="s">
        <v>3</v>
      </c>
      <c r="E3" s="16" t="s">
        <v>4</v>
      </c>
    </row>
    <row r="4" spans="1:18" ht="15.75" x14ac:dyDescent="0.25">
      <c r="B4" s="17"/>
      <c r="C4" s="17"/>
      <c r="D4" s="18">
        <v>43921</v>
      </c>
      <c r="E4" s="16"/>
    </row>
    <row r="5" spans="1:18" x14ac:dyDescent="0.25">
      <c r="A5" s="3" t="s">
        <v>5</v>
      </c>
      <c r="B5">
        <v>4801</v>
      </c>
      <c r="C5" s="2">
        <v>85</v>
      </c>
      <c r="D5" s="9"/>
      <c r="E5" s="7">
        <f>D5/C5</f>
        <v>0</v>
      </c>
    </row>
    <row r="6" spans="1:18" x14ac:dyDescent="0.25">
      <c r="A6" s="3" t="s">
        <v>6</v>
      </c>
      <c r="B6">
        <v>4802</v>
      </c>
      <c r="C6" s="2"/>
      <c r="D6" s="9"/>
      <c r="E6" s="7"/>
    </row>
    <row r="7" spans="1:18" x14ac:dyDescent="0.25">
      <c r="A7" s="3" t="s">
        <v>7</v>
      </c>
      <c r="B7">
        <v>4803</v>
      </c>
      <c r="C7" s="2"/>
      <c r="D7" s="9"/>
      <c r="E7" s="7"/>
    </row>
    <row r="8" spans="1:18" x14ac:dyDescent="0.25">
      <c r="A8" s="3" t="s">
        <v>8</v>
      </c>
      <c r="B8">
        <v>4804</v>
      </c>
      <c r="C8" s="2">
        <v>4400</v>
      </c>
      <c r="D8" s="9">
        <v>2100</v>
      </c>
      <c r="E8" s="7">
        <f t="shared" ref="E8:E14" si="0">D8/C8</f>
        <v>0.47727272727272729</v>
      </c>
    </row>
    <row r="9" spans="1:18" x14ac:dyDescent="0.25">
      <c r="A9" s="3" t="s">
        <v>9</v>
      </c>
      <c r="B9">
        <v>4807</v>
      </c>
      <c r="C9" s="2">
        <v>4300</v>
      </c>
      <c r="D9" s="9">
        <v>1725</v>
      </c>
      <c r="E9" s="7">
        <f t="shared" si="0"/>
        <v>0.40116279069767441</v>
      </c>
    </row>
    <row r="10" spans="1:18" x14ac:dyDescent="0.25">
      <c r="A10" s="3" t="s">
        <v>10</v>
      </c>
      <c r="B10">
        <v>4808</v>
      </c>
      <c r="C10" s="2">
        <v>800</v>
      </c>
      <c r="D10" s="9">
        <v>330</v>
      </c>
      <c r="E10" s="7">
        <f t="shared" si="0"/>
        <v>0.41249999999999998</v>
      </c>
    </row>
    <row r="11" spans="1:18" ht="15.75" x14ac:dyDescent="0.25">
      <c r="A11" s="3" t="s">
        <v>11</v>
      </c>
      <c r="B11">
        <v>4890</v>
      </c>
      <c r="C11" s="2">
        <v>6000</v>
      </c>
      <c r="D11" s="9">
        <v>0</v>
      </c>
      <c r="E11" s="7">
        <f t="shared" si="0"/>
        <v>0</v>
      </c>
      <c r="O11" s="16"/>
      <c r="P11" s="16"/>
      <c r="Q11" s="17"/>
      <c r="R11" s="16"/>
    </row>
    <row r="12" spans="1:18" ht="15.75" x14ac:dyDescent="0.25">
      <c r="A12" s="3" t="s">
        <v>12</v>
      </c>
      <c r="B12">
        <v>4859</v>
      </c>
      <c r="C12" s="2">
        <v>2500</v>
      </c>
      <c r="D12" s="9">
        <v>0</v>
      </c>
      <c r="E12" s="7">
        <f t="shared" si="0"/>
        <v>0</v>
      </c>
      <c r="O12" s="17"/>
      <c r="P12" s="17"/>
      <c r="Q12" s="18"/>
      <c r="R12" s="16"/>
    </row>
    <row r="13" spans="1:18" x14ac:dyDescent="0.25">
      <c r="A13" s="3" t="s">
        <v>14</v>
      </c>
      <c r="C13" s="2"/>
      <c r="D13" s="9"/>
      <c r="E13" s="7"/>
      <c r="P13" s="2"/>
      <c r="Q13" s="9"/>
      <c r="R13" s="7"/>
    </row>
    <row r="14" spans="1:18" x14ac:dyDescent="0.25">
      <c r="A14" s="4" t="s">
        <v>15</v>
      </c>
      <c r="C14" s="5">
        <f>SUM(C5:C13)</f>
        <v>18085</v>
      </c>
      <c r="D14" s="11">
        <f>SUM(D5:D13)</f>
        <v>4155</v>
      </c>
      <c r="E14" s="8">
        <f t="shared" si="0"/>
        <v>0.22974841028476639</v>
      </c>
      <c r="P14" s="2"/>
      <c r="Q14" s="9"/>
      <c r="R14" s="7"/>
    </row>
    <row r="15" spans="1:18" x14ac:dyDescent="0.25">
      <c r="A15" s="3"/>
      <c r="C15" s="2"/>
      <c r="E15" s="10"/>
      <c r="P15" s="2"/>
      <c r="Q15" s="9"/>
      <c r="R15" s="7"/>
    </row>
    <row r="16" spans="1:18" x14ac:dyDescent="0.25">
      <c r="A16" s="3" t="s">
        <v>16</v>
      </c>
      <c r="P16" s="2"/>
      <c r="Q16" s="9"/>
      <c r="R16" s="7"/>
    </row>
    <row r="17" spans="1:18" x14ac:dyDescent="0.25">
      <c r="P17" s="2"/>
      <c r="Q17" s="9"/>
      <c r="R17" s="7"/>
    </row>
    <row r="18" spans="1:18" x14ac:dyDescent="0.25">
      <c r="P18" s="2"/>
      <c r="Q18" s="9"/>
      <c r="R18" s="7"/>
    </row>
    <row r="19" spans="1:18" x14ac:dyDescent="0.25">
      <c r="A19" s="3" t="s">
        <v>17</v>
      </c>
      <c r="P19" s="2"/>
      <c r="Q19" s="9"/>
      <c r="R19" s="7"/>
    </row>
    <row r="20" spans="1:18" x14ac:dyDescent="0.25">
      <c r="P20" s="2"/>
      <c r="Q20" s="9" t="s">
        <v>13</v>
      </c>
      <c r="R20" s="7"/>
    </row>
    <row r="21" spans="1:18" x14ac:dyDescent="0.25">
      <c r="A21" t="s">
        <v>18</v>
      </c>
      <c r="B21">
        <v>8010</v>
      </c>
      <c r="C21" s="2">
        <v>1000</v>
      </c>
      <c r="E21" s="2">
        <f>C21-D21</f>
        <v>1000</v>
      </c>
      <c r="P21" s="2"/>
      <c r="Q21" s="9"/>
      <c r="R21" s="7"/>
    </row>
    <row r="22" spans="1:18" x14ac:dyDescent="0.25">
      <c r="A22" t="s">
        <v>19</v>
      </c>
      <c r="B22" s="13" t="s">
        <v>20</v>
      </c>
      <c r="C22" s="2">
        <v>1000</v>
      </c>
      <c r="E22" s="2">
        <f t="shared" ref="E22:E23" si="1">C22-D22</f>
        <v>1000</v>
      </c>
      <c r="P22" s="5"/>
      <c r="Q22" s="11"/>
      <c r="R22" s="8"/>
    </row>
    <row r="23" spans="1:18" x14ac:dyDescent="0.25">
      <c r="A23" s="4" t="s">
        <v>21</v>
      </c>
      <c r="C23" s="5">
        <f>SUM(C21:C22)</f>
        <v>2000</v>
      </c>
      <c r="E23" s="2">
        <f t="shared" si="1"/>
        <v>2000</v>
      </c>
      <c r="P23" s="2"/>
      <c r="R23" s="10"/>
    </row>
    <row r="25" spans="1:18" x14ac:dyDescent="0.25">
      <c r="A25" s="3" t="s">
        <v>22</v>
      </c>
    </row>
    <row r="27" spans="1:18" x14ac:dyDescent="0.25">
      <c r="A27" t="s">
        <v>18</v>
      </c>
      <c r="B27">
        <v>8050</v>
      </c>
      <c r="C27" s="2">
        <v>4000</v>
      </c>
      <c r="D27" s="2"/>
      <c r="E27" s="2">
        <f>C27-D27</f>
        <v>4000</v>
      </c>
    </row>
    <row r="28" spans="1:18" x14ac:dyDescent="0.25">
      <c r="A28" t="s">
        <v>23</v>
      </c>
      <c r="B28">
        <v>8050</v>
      </c>
      <c r="C28" s="2">
        <v>1000</v>
      </c>
      <c r="D28" s="19">
        <v>20</v>
      </c>
      <c r="E28" s="2">
        <f t="shared" ref="E28:E63" si="2">C28-D28</f>
        <v>980</v>
      </c>
    </row>
    <row r="29" spans="1:18" x14ac:dyDescent="0.25">
      <c r="A29" s="4" t="s">
        <v>24</v>
      </c>
      <c r="C29" s="5">
        <f>SUM(C27:C28)</f>
        <v>5000</v>
      </c>
      <c r="D29" s="20"/>
      <c r="E29" s="5">
        <v>3020</v>
      </c>
      <c r="P29" s="2"/>
      <c r="R29" s="2"/>
    </row>
    <row r="30" spans="1:18" x14ac:dyDescent="0.25">
      <c r="A30" s="3"/>
      <c r="D30" s="20"/>
      <c r="E30" s="2"/>
      <c r="O30" s="13"/>
      <c r="P30" s="2"/>
      <c r="R30" s="2"/>
    </row>
    <row r="31" spans="1:18" x14ac:dyDescent="0.25">
      <c r="A31" s="3" t="s">
        <v>26</v>
      </c>
      <c r="D31" s="20"/>
      <c r="E31" s="2"/>
      <c r="P31" s="5"/>
      <c r="R31" s="2"/>
    </row>
    <row r="32" spans="1:18" x14ac:dyDescent="0.25">
      <c r="D32" s="20"/>
      <c r="E32" s="2"/>
    </row>
    <row r="33" spans="1:18" x14ac:dyDescent="0.25">
      <c r="A33" t="s">
        <v>27</v>
      </c>
      <c r="B33">
        <v>8051</v>
      </c>
      <c r="C33" s="2">
        <v>1500</v>
      </c>
      <c r="D33" s="19">
        <v>30</v>
      </c>
      <c r="E33" s="2">
        <f t="shared" si="2"/>
        <v>1470</v>
      </c>
      <c r="F33" t="s">
        <v>28</v>
      </c>
    </row>
    <row r="34" spans="1:18" x14ac:dyDescent="0.25">
      <c r="A34" t="s">
        <v>29</v>
      </c>
      <c r="B34">
        <v>8051</v>
      </c>
      <c r="C34" s="2">
        <v>1500</v>
      </c>
      <c r="D34" s="20">
        <v>1347.65</v>
      </c>
      <c r="E34" s="2">
        <f t="shared" si="2"/>
        <v>152.34999999999991</v>
      </c>
    </row>
    <row r="35" spans="1:18" x14ac:dyDescent="0.25">
      <c r="A35" t="s">
        <v>30</v>
      </c>
      <c r="B35">
        <v>8051</v>
      </c>
      <c r="C35" s="2">
        <v>2500</v>
      </c>
      <c r="D35" s="20">
        <v>951.95</v>
      </c>
      <c r="E35" s="2">
        <f t="shared" si="2"/>
        <v>1548.05</v>
      </c>
      <c r="F35" s="20"/>
      <c r="P35" s="2"/>
      <c r="Q35" s="2"/>
      <c r="R35" s="2"/>
    </row>
    <row r="36" spans="1:18" x14ac:dyDescent="0.25">
      <c r="A36" t="s">
        <v>31</v>
      </c>
      <c r="B36">
        <v>8051</v>
      </c>
      <c r="C36" s="2">
        <v>1500</v>
      </c>
      <c r="D36" s="20">
        <v>45.75</v>
      </c>
      <c r="E36" s="2">
        <f t="shared" si="2"/>
        <v>1454.25</v>
      </c>
      <c r="F36" t="s">
        <v>32</v>
      </c>
      <c r="P36" s="2"/>
      <c r="Q36" s="19"/>
      <c r="R36" s="2"/>
    </row>
    <row r="37" spans="1:18" x14ac:dyDescent="0.25">
      <c r="A37" s="4" t="s">
        <v>33</v>
      </c>
      <c r="C37" s="5">
        <f>SUM(C33:C36)</f>
        <v>7000</v>
      </c>
      <c r="D37" s="21">
        <f>SUM(D33:D36)</f>
        <v>2375.3500000000004</v>
      </c>
      <c r="E37" s="5">
        <f>SUM(E33:E36)</f>
        <v>4624.6499999999996</v>
      </c>
      <c r="P37" s="5"/>
      <c r="Q37" s="20"/>
      <c r="R37" s="5"/>
    </row>
    <row r="38" spans="1:18" x14ac:dyDescent="0.25">
      <c r="C38" s="5"/>
      <c r="D38" s="20"/>
      <c r="E38" s="2"/>
      <c r="Q38" s="20"/>
      <c r="R38" s="2"/>
    </row>
    <row r="39" spans="1:18" x14ac:dyDescent="0.25">
      <c r="A39" s="3" t="s">
        <v>34</v>
      </c>
      <c r="D39" s="20"/>
      <c r="E39" s="2"/>
      <c r="Q39" s="20"/>
      <c r="R39" s="2"/>
    </row>
    <row r="40" spans="1:18" x14ac:dyDescent="0.25">
      <c r="D40" s="20"/>
      <c r="E40" s="2"/>
      <c r="Q40" s="20"/>
      <c r="R40" s="2"/>
    </row>
    <row r="41" spans="1:18" x14ac:dyDescent="0.25">
      <c r="A41" t="s">
        <v>35</v>
      </c>
      <c r="B41">
        <v>8055</v>
      </c>
      <c r="C41" s="2">
        <v>1000</v>
      </c>
      <c r="D41" s="20"/>
      <c r="E41" s="2">
        <f t="shared" si="2"/>
        <v>1000</v>
      </c>
      <c r="P41" s="2"/>
      <c r="Q41" s="19"/>
      <c r="R41" s="2"/>
    </row>
    <row r="42" spans="1:18" x14ac:dyDescent="0.25">
      <c r="C42" s="2"/>
      <c r="D42" s="20"/>
      <c r="E42" s="2"/>
      <c r="P42" s="2"/>
      <c r="Q42" s="20"/>
      <c r="R42" s="2"/>
    </row>
    <row r="43" spans="1:18" x14ac:dyDescent="0.25">
      <c r="A43" t="s">
        <v>36</v>
      </c>
      <c r="B43">
        <v>8055</v>
      </c>
      <c r="C43" s="2">
        <v>1500</v>
      </c>
      <c r="D43" s="20"/>
      <c r="E43" s="2">
        <f t="shared" si="2"/>
        <v>1500</v>
      </c>
      <c r="P43" s="2"/>
      <c r="Q43" s="20"/>
      <c r="R43" s="2"/>
    </row>
    <row r="44" spans="1:18" x14ac:dyDescent="0.25">
      <c r="C44" s="2"/>
      <c r="D44" s="20"/>
      <c r="E44" s="2"/>
      <c r="P44" s="2"/>
      <c r="Q44" s="20"/>
      <c r="R44" s="2"/>
    </row>
    <row r="45" spans="1:18" x14ac:dyDescent="0.25">
      <c r="A45" t="s">
        <v>37</v>
      </c>
      <c r="B45">
        <v>8055</v>
      </c>
      <c r="C45" s="2">
        <v>3000</v>
      </c>
      <c r="D45" s="20"/>
      <c r="E45" s="2">
        <f t="shared" si="2"/>
        <v>3000</v>
      </c>
      <c r="P45" s="5"/>
      <c r="Q45" s="21"/>
      <c r="R45" s="5"/>
    </row>
    <row r="46" spans="1:18" x14ac:dyDescent="0.25">
      <c r="C46" s="2"/>
      <c r="D46" s="20"/>
      <c r="E46" s="2"/>
      <c r="P46" s="5"/>
      <c r="Q46" s="20"/>
      <c r="R46" s="2"/>
    </row>
    <row r="47" spans="1:18" x14ac:dyDescent="0.25">
      <c r="A47" t="s">
        <v>38</v>
      </c>
      <c r="B47">
        <v>8055</v>
      </c>
      <c r="C47" s="2">
        <v>1500</v>
      </c>
      <c r="D47" s="20"/>
      <c r="E47" s="2">
        <f t="shared" si="2"/>
        <v>1500</v>
      </c>
      <c r="Q47" s="20"/>
      <c r="R47" s="2"/>
    </row>
    <row r="48" spans="1:18" x14ac:dyDescent="0.25">
      <c r="C48" s="2"/>
      <c r="D48" s="20"/>
      <c r="E48" s="2"/>
      <c r="Q48" s="20"/>
      <c r="R48" s="2"/>
    </row>
    <row r="49" spans="1:18" x14ac:dyDescent="0.25">
      <c r="A49" t="s">
        <v>55</v>
      </c>
      <c r="B49">
        <v>8055</v>
      </c>
      <c r="C49" s="2">
        <v>1300</v>
      </c>
      <c r="D49" s="20"/>
      <c r="E49" s="2">
        <f t="shared" si="2"/>
        <v>1300</v>
      </c>
      <c r="P49" s="2"/>
      <c r="Q49" s="20"/>
      <c r="R49" s="2"/>
    </row>
    <row r="50" spans="1:18" x14ac:dyDescent="0.25">
      <c r="C50" s="2"/>
      <c r="D50" s="20"/>
      <c r="E50" s="2"/>
      <c r="P50" s="2"/>
      <c r="Q50" s="20"/>
      <c r="R50" s="2"/>
    </row>
    <row r="51" spans="1:18" x14ac:dyDescent="0.25">
      <c r="A51" t="s">
        <v>40</v>
      </c>
      <c r="B51">
        <v>8055</v>
      </c>
      <c r="C51" s="2">
        <v>2000</v>
      </c>
      <c r="D51" s="20"/>
      <c r="E51" s="2">
        <f t="shared" si="2"/>
        <v>2000</v>
      </c>
      <c r="P51" s="2"/>
      <c r="Q51" s="20"/>
      <c r="R51" s="2"/>
    </row>
    <row r="52" spans="1:18" x14ac:dyDescent="0.25">
      <c r="A52" s="4" t="s">
        <v>41</v>
      </c>
      <c r="C52" s="5">
        <v>10300</v>
      </c>
      <c r="D52" s="20"/>
      <c r="E52" s="5">
        <f t="shared" si="2"/>
        <v>10300</v>
      </c>
      <c r="P52" s="2"/>
      <c r="Q52" s="20"/>
      <c r="R52" s="2"/>
    </row>
    <row r="53" spans="1:18" x14ac:dyDescent="0.25">
      <c r="C53" s="5"/>
      <c r="D53" s="20"/>
      <c r="E53" s="2"/>
      <c r="P53" s="2"/>
      <c r="Q53" s="20"/>
      <c r="R53" s="2"/>
    </row>
    <row r="54" spans="1:18" x14ac:dyDescent="0.25">
      <c r="A54" s="4" t="s">
        <v>42</v>
      </c>
      <c r="B54">
        <v>8054</v>
      </c>
      <c r="C54" s="2">
        <v>1500</v>
      </c>
      <c r="D54" s="20"/>
      <c r="E54" s="2">
        <f>C54-D54</f>
        <v>1500</v>
      </c>
      <c r="P54" s="2"/>
      <c r="Q54" s="20"/>
      <c r="R54" s="2"/>
    </row>
    <row r="55" spans="1:18" x14ac:dyDescent="0.25">
      <c r="C55" s="2"/>
      <c r="D55" s="20"/>
      <c r="E55" s="2"/>
      <c r="P55" s="2"/>
      <c r="Q55" s="20"/>
      <c r="R55" s="2"/>
    </row>
    <row r="56" spans="1:18" x14ac:dyDescent="0.25">
      <c r="A56" s="4" t="s">
        <v>43</v>
      </c>
      <c r="B56">
        <v>8072</v>
      </c>
      <c r="C56" s="2">
        <v>4000</v>
      </c>
      <c r="D56" s="20"/>
      <c r="E56" s="2">
        <f t="shared" si="2"/>
        <v>4000</v>
      </c>
      <c r="P56" s="2"/>
      <c r="Q56" s="20"/>
      <c r="R56" s="2"/>
    </row>
    <row r="57" spans="1:18" x14ac:dyDescent="0.25">
      <c r="C57" s="2"/>
      <c r="D57" s="20"/>
      <c r="E57" s="2"/>
      <c r="P57" s="2"/>
      <c r="Q57" s="20"/>
      <c r="R57" s="2"/>
    </row>
    <row r="58" spans="1:18" x14ac:dyDescent="0.25">
      <c r="A58" s="4" t="s">
        <v>44</v>
      </c>
      <c r="B58">
        <v>8140</v>
      </c>
      <c r="C58" s="2">
        <v>200</v>
      </c>
      <c r="D58" s="20"/>
      <c r="E58" s="2">
        <f t="shared" si="2"/>
        <v>200</v>
      </c>
      <c r="P58" s="2"/>
      <c r="Q58" s="20"/>
      <c r="R58" s="2"/>
    </row>
    <row r="59" spans="1:18" x14ac:dyDescent="0.25">
      <c r="C59" s="2"/>
      <c r="D59" s="20"/>
      <c r="E59" s="2"/>
      <c r="P59" s="2"/>
      <c r="Q59" s="20"/>
      <c r="R59" s="2"/>
    </row>
    <row r="60" spans="1:18" x14ac:dyDescent="0.25">
      <c r="A60" s="4" t="s">
        <v>45</v>
      </c>
      <c r="C60" s="2"/>
      <c r="D60" s="20"/>
      <c r="E60" s="2"/>
      <c r="P60" s="5"/>
      <c r="Q60" s="20"/>
      <c r="R60" s="5"/>
    </row>
    <row r="61" spans="1:18" x14ac:dyDescent="0.25">
      <c r="A61" s="12" t="s">
        <v>46</v>
      </c>
      <c r="B61">
        <v>8127</v>
      </c>
      <c r="C61" s="2">
        <v>200</v>
      </c>
      <c r="D61" s="20">
        <v>17.48</v>
      </c>
      <c r="E61" s="2">
        <v>182.52</v>
      </c>
      <c r="P61" s="5"/>
      <c r="Q61" s="20"/>
      <c r="R61" s="2"/>
    </row>
    <row r="62" spans="1:18" x14ac:dyDescent="0.25">
      <c r="A62" t="s">
        <v>47</v>
      </c>
      <c r="B62">
        <v>8129</v>
      </c>
      <c r="C62" s="2">
        <v>200</v>
      </c>
      <c r="D62" s="20"/>
      <c r="E62" s="2">
        <f t="shared" si="2"/>
        <v>200</v>
      </c>
      <c r="P62" s="2"/>
      <c r="Q62" s="20"/>
      <c r="R62" s="2"/>
    </row>
    <row r="63" spans="1:18" x14ac:dyDescent="0.25">
      <c r="A63" s="12" t="s">
        <v>48</v>
      </c>
      <c r="B63">
        <v>8150</v>
      </c>
      <c r="C63" s="2">
        <v>2700</v>
      </c>
      <c r="D63" s="19">
        <v>7581.62</v>
      </c>
      <c r="E63" s="2">
        <f t="shared" si="2"/>
        <v>-4881.62</v>
      </c>
      <c r="F63" t="s">
        <v>56</v>
      </c>
      <c r="P63" s="2"/>
      <c r="Q63" s="20"/>
      <c r="R63" s="2"/>
    </row>
    <row r="64" spans="1:18" x14ac:dyDescent="0.25">
      <c r="A64" s="4" t="s">
        <v>50</v>
      </c>
      <c r="C64" s="5">
        <f>SUM(C54:C63)</f>
        <v>8800</v>
      </c>
      <c r="D64" s="21">
        <f>SUM(D49:D63)</f>
        <v>7599.0999999999995</v>
      </c>
      <c r="E64" s="5">
        <f>SUM(E54:E63)</f>
        <v>1200.9000000000005</v>
      </c>
      <c r="P64" s="2"/>
      <c r="Q64" s="20"/>
      <c r="R64" s="2"/>
    </row>
    <row r="65" spans="1:21" x14ac:dyDescent="0.25">
      <c r="A65" s="14"/>
      <c r="B65" s="14"/>
      <c r="C65" s="15"/>
      <c r="D65" s="22"/>
      <c r="E65" s="2"/>
      <c r="F65" s="14"/>
      <c r="G65" s="14"/>
      <c r="H65" s="14"/>
      <c r="P65" s="2"/>
      <c r="Q65" s="20"/>
      <c r="R65" s="2"/>
    </row>
    <row r="66" spans="1:21" x14ac:dyDescent="0.25">
      <c r="A66" s="4" t="s">
        <v>51</v>
      </c>
      <c r="C66" s="5">
        <v>33100</v>
      </c>
      <c r="D66" s="21">
        <v>9994.4500000000007</v>
      </c>
      <c r="E66" s="5">
        <f>C66-D66</f>
        <v>23105.55</v>
      </c>
      <c r="P66" s="2"/>
      <c r="Q66" s="20"/>
      <c r="R66" s="2"/>
    </row>
    <row r="67" spans="1:21" x14ac:dyDescent="0.25">
      <c r="C67" s="5"/>
      <c r="E67" s="2"/>
      <c r="P67" s="2"/>
      <c r="Q67" s="20"/>
      <c r="R67" s="2"/>
    </row>
    <row r="68" spans="1:21" x14ac:dyDescent="0.25">
      <c r="C68" s="2"/>
      <c r="P68" s="2"/>
      <c r="Q68" s="20"/>
      <c r="R68" s="2"/>
    </row>
    <row r="69" spans="1:21" x14ac:dyDescent="0.25">
      <c r="P69" s="2"/>
      <c r="Q69" s="20"/>
      <c r="R69" s="2"/>
    </row>
    <row r="70" spans="1:21" x14ac:dyDescent="0.25">
      <c r="A70" s="3" t="s">
        <v>52</v>
      </c>
      <c r="D70">
        <v>51039.08</v>
      </c>
      <c r="P70" s="2"/>
      <c r="Q70" s="20"/>
      <c r="R70" s="2"/>
    </row>
    <row r="71" spans="1:21" x14ac:dyDescent="0.25">
      <c r="A71" s="3" t="s">
        <v>53</v>
      </c>
      <c r="D71" s="19">
        <v>-5839.45</v>
      </c>
      <c r="P71" s="2"/>
      <c r="Q71" s="19"/>
      <c r="R71" s="2"/>
    </row>
    <row r="72" spans="1:21" x14ac:dyDescent="0.25">
      <c r="A72" s="3" t="s">
        <v>54</v>
      </c>
      <c r="D72" s="5">
        <v>45199.63</v>
      </c>
      <c r="P72" s="5"/>
      <c r="Q72" s="21"/>
      <c r="R72" s="5"/>
    </row>
    <row r="73" spans="1:21" x14ac:dyDescent="0.25">
      <c r="O73" s="14"/>
      <c r="P73" s="15"/>
      <c r="Q73" s="22"/>
      <c r="R73" s="2"/>
      <c r="S73" s="14"/>
      <c r="T73" s="14"/>
      <c r="U73" s="14"/>
    </row>
    <row r="74" spans="1:21" x14ac:dyDescent="0.25">
      <c r="P74" s="5"/>
      <c r="Q74" s="21"/>
      <c r="R74" s="5"/>
    </row>
    <row r="75" spans="1:21" x14ac:dyDescent="0.25">
      <c r="P75" s="5"/>
      <c r="R75" s="2"/>
    </row>
    <row r="76" spans="1:21" x14ac:dyDescent="0.25">
      <c r="P76" s="2"/>
    </row>
    <row r="79" spans="1:21" x14ac:dyDescent="0.25">
      <c r="Q79" s="2"/>
    </row>
    <row r="80" spans="1:21" x14ac:dyDescent="0.25">
      <c r="Q80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6" workbookViewId="0">
      <selection activeCell="I31" sqref="I31"/>
    </sheetView>
  </sheetViews>
  <sheetFormatPr defaultRowHeight="15" x14ac:dyDescent="0.25"/>
  <cols>
    <col min="1" max="1" width="43.140625" customWidth="1"/>
    <col min="2" max="2" width="13.85546875" customWidth="1"/>
    <col min="3" max="3" width="20.7109375" customWidth="1"/>
    <col min="4" max="4" width="13" customWidth="1"/>
    <col min="5" max="5" width="13.42578125" customWidth="1"/>
  </cols>
  <sheetData>
    <row r="1" spans="1:5" ht="18.75" x14ac:dyDescent="0.3">
      <c r="A1" s="6" t="s">
        <v>0</v>
      </c>
    </row>
    <row r="2" spans="1:5" x14ac:dyDescent="0.25">
      <c r="A2" s="1"/>
    </row>
    <row r="3" spans="1:5" ht="15.75" x14ac:dyDescent="0.25">
      <c r="B3" s="16" t="s">
        <v>1</v>
      </c>
      <c r="C3" s="16" t="s">
        <v>2</v>
      </c>
      <c r="D3" s="16" t="s">
        <v>3</v>
      </c>
      <c r="E3" s="16" t="s">
        <v>4</v>
      </c>
    </row>
    <row r="4" spans="1:5" ht="15.75" x14ac:dyDescent="0.25">
      <c r="B4" s="17"/>
      <c r="C4" s="17"/>
      <c r="D4" s="18">
        <v>44012</v>
      </c>
      <c r="E4" s="16"/>
    </row>
    <row r="5" spans="1:5" x14ac:dyDescent="0.25">
      <c r="A5" s="3" t="s">
        <v>5</v>
      </c>
      <c r="B5">
        <v>4801</v>
      </c>
      <c r="C5" s="2">
        <v>85</v>
      </c>
      <c r="D5" s="9"/>
      <c r="E5" s="7">
        <f>D5/C5</f>
        <v>0</v>
      </c>
    </row>
    <row r="6" spans="1:5" x14ac:dyDescent="0.25">
      <c r="A6" s="3" t="s">
        <v>6</v>
      </c>
      <c r="B6">
        <v>4802</v>
      </c>
      <c r="C6" s="2"/>
      <c r="D6" s="9"/>
      <c r="E6" s="7"/>
    </row>
    <row r="7" spans="1:5" x14ac:dyDescent="0.25">
      <c r="A7" s="3" t="s">
        <v>7</v>
      </c>
      <c r="B7">
        <v>4803</v>
      </c>
      <c r="C7" s="2"/>
      <c r="D7" s="9"/>
      <c r="E7" s="7"/>
    </row>
    <row r="8" spans="1:5" x14ac:dyDescent="0.25">
      <c r="A8" s="3" t="s">
        <v>8</v>
      </c>
      <c r="B8">
        <v>4804</v>
      </c>
      <c r="C8" s="2">
        <v>4400</v>
      </c>
      <c r="D8" s="9">
        <v>2750</v>
      </c>
      <c r="E8" s="7">
        <f t="shared" ref="E8:E14" si="0">D8/C8</f>
        <v>0.625</v>
      </c>
    </row>
    <row r="9" spans="1:5" x14ac:dyDescent="0.25">
      <c r="A9" s="3" t="s">
        <v>9</v>
      </c>
      <c r="B9">
        <v>4807</v>
      </c>
      <c r="C9" s="2">
        <v>4300</v>
      </c>
      <c r="D9" s="9">
        <v>1725</v>
      </c>
      <c r="E9" s="7">
        <f t="shared" si="0"/>
        <v>0.40116279069767441</v>
      </c>
    </row>
    <row r="10" spans="1:5" x14ac:dyDescent="0.25">
      <c r="A10" s="3" t="s">
        <v>10</v>
      </c>
      <c r="B10">
        <v>4808</v>
      </c>
      <c r="C10" s="2">
        <v>800</v>
      </c>
      <c r="D10" s="9">
        <v>360</v>
      </c>
      <c r="E10" s="7">
        <f t="shared" si="0"/>
        <v>0.45</v>
      </c>
    </row>
    <row r="11" spans="1:5" x14ac:dyDescent="0.25">
      <c r="A11" s="3" t="s">
        <v>11</v>
      </c>
      <c r="B11">
        <v>4890</v>
      </c>
      <c r="C11" s="2">
        <v>6000</v>
      </c>
      <c r="D11" s="9">
        <v>0</v>
      </c>
      <c r="E11" s="7">
        <f t="shared" si="0"/>
        <v>0</v>
      </c>
    </row>
    <row r="12" spans="1:5" x14ac:dyDescent="0.25">
      <c r="A12" s="3" t="s">
        <v>12</v>
      </c>
      <c r="B12">
        <v>4859</v>
      </c>
      <c r="C12" s="2">
        <v>2500</v>
      </c>
      <c r="D12" s="9">
        <v>0</v>
      </c>
      <c r="E12" s="7">
        <f t="shared" si="0"/>
        <v>0</v>
      </c>
    </row>
    <row r="13" spans="1:5" x14ac:dyDescent="0.25">
      <c r="A13" s="3" t="s">
        <v>14</v>
      </c>
      <c r="C13" s="2"/>
      <c r="D13" s="9"/>
      <c r="E13" s="7"/>
    </row>
    <row r="14" spans="1:5" x14ac:dyDescent="0.25">
      <c r="A14" s="4" t="s">
        <v>15</v>
      </c>
      <c r="C14" s="5">
        <f>SUM(C5:C13)</f>
        <v>18085</v>
      </c>
      <c r="D14" s="11">
        <f>SUM(D5:D13)</f>
        <v>4835</v>
      </c>
      <c r="E14" s="8">
        <f t="shared" si="0"/>
        <v>0.26734863146253801</v>
      </c>
    </row>
    <row r="15" spans="1:5" x14ac:dyDescent="0.25">
      <c r="A15" s="3"/>
      <c r="C15" s="2"/>
      <c r="E15" s="10"/>
    </row>
    <row r="16" spans="1:5" x14ac:dyDescent="0.25">
      <c r="A16" s="3" t="s">
        <v>16</v>
      </c>
    </row>
    <row r="19" spans="1:7" x14ac:dyDescent="0.25">
      <c r="A19" s="3" t="s">
        <v>17</v>
      </c>
    </row>
    <row r="21" spans="1:7" x14ac:dyDescent="0.25">
      <c r="A21" t="s">
        <v>18</v>
      </c>
      <c r="B21">
        <v>8010</v>
      </c>
      <c r="C21" s="2">
        <v>1000</v>
      </c>
      <c r="E21" s="2">
        <f>C21-D21</f>
        <v>1000</v>
      </c>
    </row>
    <row r="22" spans="1:7" x14ac:dyDescent="0.25">
      <c r="A22" t="s">
        <v>19</v>
      </c>
      <c r="B22" s="13" t="s">
        <v>20</v>
      </c>
      <c r="C22" s="2">
        <v>1000</v>
      </c>
      <c r="E22" s="2">
        <f t="shared" ref="E22:E23" si="1">C22-D22</f>
        <v>1000</v>
      </c>
    </row>
    <row r="23" spans="1:7" x14ac:dyDescent="0.25">
      <c r="A23" s="4" t="s">
        <v>21</v>
      </c>
      <c r="C23" s="5">
        <f>SUM(C21:C22)</f>
        <v>2000</v>
      </c>
      <c r="E23" s="2">
        <f t="shared" si="1"/>
        <v>2000</v>
      </c>
    </row>
    <row r="25" spans="1:7" x14ac:dyDescent="0.25">
      <c r="A25" s="3" t="s">
        <v>22</v>
      </c>
    </row>
    <row r="27" spans="1:7" x14ac:dyDescent="0.25">
      <c r="A27" t="s">
        <v>18</v>
      </c>
      <c r="B27">
        <v>8050</v>
      </c>
      <c r="C27" s="2">
        <v>4000</v>
      </c>
      <c r="D27" s="2"/>
      <c r="E27" s="2">
        <f>C27-D27</f>
        <v>4000</v>
      </c>
    </row>
    <row r="28" spans="1:7" x14ac:dyDescent="0.25">
      <c r="A28" t="s">
        <v>23</v>
      </c>
      <c r="B28">
        <v>8050</v>
      </c>
      <c r="C28" s="2">
        <v>1000</v>
      </c>
      <c r="D28" s="19">
        <v>20</v>
      </c>
      <c r="E28" s="2">
        <f t="shared" ref="E28" si="2">C28-D28</f>
        <v>980</v>
      </c>
    </row>
    <row r="29" spans="1:7" x14ac:dyDescent="0.25">
      <c r="A29" s="4" t="s">
        <v>24</v>
      </c>
      <c r="C29" s="5">
        <f>SUM(C27:C28)</f>
        <v>5000</v>
      </c>
      <c r="D29" s="21">
        <v>20</v>
      </c>
      <c r="E29" s="5">
        <v>4980</v>
      </c>
      <c r="G29" s="2"/>
    </row>
    <row r="30" spans="1:7" x14ac:dyDescent="0.25">
      <c r="A30" s="3"/>
      <c r="D30" s="20"/>
      <c r="E30" s="2"/>
    </row>
    <row r="31" spans="1:7" x14ac:dyDescent="0.25">
      <c r="A31" s="3" t="s">
        <v>26</v>
      </c>
      <c r="D31" s="20"/>
      <c r="E31" s="2"/>
    </row>
    <row r="32" spans="1:7" x14ac:dyDescent="0.25">
      <c r="D32" s="20"/>
      <c r="E32" s="2"/>
    </row>
    <row r="33" spans="1:5" x14ac:dyDescent="0.25">
      <c r="A33" t="s">
        <v>27</v>
      </c>
      <c r="B33">
        <v>8051</v>
      </c>
      <c r="C33" s="2">
        <v>1500</v>
      </c>
      <c r="D33" s="19">
        <v>30</v>
      </c>
      <c r="E33" s="2">
        <f>C33-D33</f>
        <v>1470</v>
      </c>
    </row>
    <row r="34" spans="1:5" x14ac:dyDescent="0.25">
      <c r="A34" t="s">
        <v>29</v>
      </c>
      <c r="B34">
        <v>8051</v>
      </c>
      <c r="C34" s="2">
        <v>1500</v>
      </c>
      <c r="D34" s="20">
        <v>1347.65</v>
      </c>
      <c r="E34" s="2">
        <f>C34-D34</f>
        <v>152.34999999999991</v>
      </c>
    </row>
    <row r="35" spans="1:5" x14ac:dyDescent="0.25">
      <c r="A35" t="s">
        <v>30</v>
      </c>
      <c r="B35">
        <v>8051</v>
      </c>
      <c r="C35" s="2">
        <v>2500</v>
      </c>
      <c r="D35" s="20">
        <v>951.95</v>
      </c>
      <c r="E35" s="2">
        <f>C35-D35</f>
        <v>1548.05</v>
      </c>
    </row>
    <row r="36" spans="1:5" x14ac:dyDescent="0.25">
      <c r="A36" t="s">
        <v>31</v>
      </c>
      <c r="B36">
        <v>8051</v>
      </c>
      <c r="C36" s="2">
        <v>1500</v>
      </c>
      <c r="D36" s="20">
        <v>45.75</v>
      </c>
      <c r="E36" s="2">
        <f>C36-D36</f>
        <v>1454.25</v>
      </c>
    </row>
    <row r="37" spans="1:5" x14ac:dyDescent="0.25">
      <c r="A37" s="4" t="s">
        <v>33</v>
      </c>
      <c r="C37" s="5">
        <f>SUM(C33:C36)</f>
        <v>7000</v>
      </c>
      <c r="D37" s="21">
        <f>SUM(D33:D36)</f>
        <v>2375.3500000000004</v>
      </c>
      <c r="E37" s="5">
        <f>SUM(E33:E36)</f>
        <v>4624.6499999999996</v>
      </c>
    </row>
    <row r="38" spans="1:5" x14ac:dyDescent="0.25">
      <c r="C38" s="5"/>
      <c r="D38" s="20"/>
      <c r="E38" s="2"/>
    </row>
    <row r="39" spans="1:5" x14ac:dyDescent="0.25">
      <c r="A39" s="3" t="s">
        <v>34</v>
      </c>
      <c r="D39" s="20"/>
      <c r="E39" s="2"/>
    </row>
    <row r="40" spans="1:5" x14ac:dyDescent="0.25">
      <c r="D40" s="20"/>
      <c r="E40" s="2"/>
    </row>
    <row r="41" spans="1:5" x14ac:dyDescent="0.25">
      <c r="A41" t="s">
        <v>35</v>
      </c>
      <c r="B41">
        <v>8055</v>
      </c>
      <c r="C41" s="2">
        <v>1000</v>
      </c>
      <c r="D41" s="20"/>
      <c r="E41" s="2">
        <f>C41-D41</f>
        <v>1000</v>
      </c>
    </row>
    <row r="42" spans="1:5" x14ac:dyDescent="0.25">
      <c r="C42" s="2"/>
      <c r="D42" s="20"/>
      <c r="E42" s="2"/>
    </row>
    <row r="43" spans="1:5" x14ac:dyDescent="0.25">
      <c r="A43" t="s">
        <v>36</v>
      </c>
      <c r="B43">
        <v>8055</v>
      </c>
      <c r="C43" s="2">
        <v>1500</v>
      </c>
      <c r="D43" s="20"/>
      <c r="E43" s="2">
        <f>C43-D43</f>
        <v>1500</v>
      </c>
    </row>
    <row r="44" spans="1:5" x14ac:dyDescent="0.25">
      <c r="C44" s="2"/>
      <c r="D44" s="20"/>
      <c r="E44" s="2"/>
    </row>
    <row r="45" spans="1:5" x14ac:dyDescent="0.25">
      <c r="A45" t="s">
        <v>37</v>
      </c>
      <c r="B45">
        <v>8055</v>
      </c>
      <c r="C45" s="2">
        <v>3000</v>
      </c>
      <c r="D45" s="20"/>
      <c r="E45" s="2">
        <f>C45-D45</f>
        <v>3000</v>
      </c>
    </row>
    <row r="46" spans="1:5" x14ac:dyDescent="0.25">
      <c r="C46" s="2"/>
      <c r="D46" s="20"/>
      <c r="E46" s="2"/>
    </row>
    <row r="47" spans="1:5" x14ac:dyDescent="0.25">
      <c r="A47" t="s">
        <v>38</v>
      </c>
      <c r="B47">
        <v>8055</v>
      </c>
      <c r="C47" s="2">
        <v>1500</v>
      </c>
      <c r="D47" s="20"/>
      <c r="E47" s="2">
        <f>C47-D47</f>
        <v>1500</v>
      </c>
    </row>
    <row r="48" spans="1:5" x14ac:dyDescent="0.25">
      <c r="C48" s="2"/>
      <c r="D48" s="20"/>
      <c r="E48" s="2"/>
    </row>
    <row r="49" spans="1:5" x14ac:dyDescent="0.25">
      <c r="A49" t="s">
        <v>55</v>
      </c>
      <c r="B49">
        <v>8055</v>
      </c>
      <c r="C49" s="2">
        <v>1300</v>
      </c>
      <c r="D49" s="20"/>
      <c r="E49" s="2">
        <f>C49-D49</f>
        <v>1300</v>
      </c>
    </row>
    <row r="50" spans="1:5" x14ac:dyDescent="0.25">
      <c r="C50" s="2"/>
      <c r="D50" s="20"/>
      <c r="E50" s="2"/>
    </row>
    <row r="51" spans="1:5" x14ac:dyDescent="0.25">
      <c r="A51" t="s">
        <v>40</v>
      </c>
      <c r="B51">
        <v>8055</v>
      </c>
      <c r="C51" s="2">
        <v>2000</v>
      </c>
      <c r="D51" s="20"/>
      <c r="E51" s="2">
        <f>C51-D51</f>
        <v>2000</v>
      </c>
    </row>
    <row r="52" spans="1:5" x14ac:dyDescent="0.25">
      <c r="A52" s="4" t="s">
        <v>41</v>
      </c>
      <c r="C52" s="5">
        <v>10300</v>
      </c>
      <c r="D52" s="20"/>
      <c r="E52" s="5">
        <f>C52-D52</f>
        <v>10300</v>
      </c>
    </row>
    <row r="53" spans="1:5" x14ac:dyDescent="0.25">
      <c r="C53" s="5"/>
      <c r="D53" s="20"/>
      <c r="E53" s="2"/>
    </row>
    <row r="54" spans="1:5" x14ac:dyDescent="0.25">
      <c r="A54" s="4" t="s">
        <v>42</v>
      </c>
      <c r="B54">
        <v>8054</v>
      </c>
      <c r="C54" s="2">
        <v>1500</v>
      </c>
      <c r="D54" s="20"/>
      <c r="E54" s="2">
        <f>C54-D54</f>
        <v>1500</v>
      </c>
    </row>
    <row r="55" spans="1:5" x14ac:dyDescent="0.25">
      <c r="C55" s="2"/>
      <c r="D55" s="20"/>
      <c r="E55" s="2"/>
    </row>
    <row r="56" spans="1:5" x14ac:dyDescent="0.25">
      <c r="A56" s="4" t="s">
        <v>43</v>
      </c>
      <c r="B56">
        <v>8072</v>
      </c>
      <c r="C56" s="2">
        <v>4000</v>
      </c>
      <c r="D56" s="20"/>
      <c r="E56" s="2">
        <f>C56-D56</f>
        <v>4000</v>
      </c>
    </row>
    <row r="57" spans="1:5" x14ac:dyDescent="0.25">
      <c r="C57" s="2"/>
      <c r="D57" s="20"/>
      <c r="E57" s="2"/>
    </row>
    <row r="58" spans="1:5" x14ac:dyDescent="0.25">
      <c r="A58" s="4" t="s">
        <v>44</v>
      </c>
      <c r="B58">
        <v>8140</v>
      </c>
      <c r="C58" s="2">
        <v>200</v>
      </c>
      <c r="D58" s="20"/>
      <c r="E58" s="2">
        <f>C58-D58</f>
        <v>200</v>
      </c>
    </row>
    <row r="59" spans="1:5" x14ac:dyDescent="0.25">
      <c r="C59" s="2"/>
      <c r="D59" s="20"/>
      <c r="E59" s="2"/>
    </row>
    <row r="60" spans="1:5" x14ac:dyDescent="0.25">
      <c r="A60" s="4" t="s">
        <v>45</v>
      </c>
      <c r="C60" s="2"/>
      <c r="D60" s="20"/>
      <c r="E60" s="2"/>
    </row>
    <row r="61" spans="1:5" x14ac:dyDescent="0.25">
      <c r="A61" s="12" t="s">
        <v>46</v>
      </c>
      <c r="B61">
        <v>8127</v>
      </c>
      <c r="C61" s="2">
        <v>200</v>
      </c>
      <c r="D61" s="20">
        <v>17.48</v>
      </c>
      <c r="E61" s="2">
        <v>182.52</v>
      </c>
    </row>
    <row r="62" spans="1:5" x14ac:dyDescent="0.25">
      <c r="A62" t="s">
        <v>47</v>
      </c>
      <c r="B62">
        <v>8129</v>
      </c>
      <c r="C62" s="2">
        <v>200</v>
      </c>
      <c r="D62" s="20"/>
      <c r="E62" s="2">
        <f>C62-D62</f>
        <v>200</v>
      </c>
    </row>
    <row r="63" spans="1:5" x14ac:dyDescent="0.25">
      <c r="A63" s="12" t="s">
        <v>48</v>
      </c>
      <c r="B63">
        <v>8150</v>
      </c>
      <c r="C63" s="2">
        <v>2700</v>
      </c>
      <c r="D63" s="19">
        <v>7536.05</v>
      </c>
      <c r="E63" s="25">
        <v>-4836.05</v>
      </c>
    </row>
    <row r="64" spans="1:5" x14ac:dyDescent="0.25">
      <c r="A64" s="4" t="s">
        <v>50</v>
      </c>
      <c r="C64" s="5">
        <f>SUM(C54:C63)</f>
        <v>8800</v>
      </c>
      <c r="D64" s="21">
        <f>SUM(D49:D63)</f>
        <v>7553.53</v>
      </c>
      <c r="E64" s="5">
        <f>SUM(E54:E63)</f>
        <v>1246.4700000000003</v>
      </c>
    </row>
    <row r="65" spans="1:5" x14ac:dyDescent="0.25">
      <c r="A65" s="14"/>
      <c r="B65" s="14"/>
      <c r="C65" s="15"/>
      <c r="D65" s="22"/>
      <c r="E65" s="2"/>
    </row>
    <row r="66" spans="1:5" x14ac:dyDescent="0.25">
      <c r="A66" s="4" t="s">
        <v>51</v>
      </c>
      <c r="C66" s="5">
        <v>33100</v>
      </c>
      <c r="D66" s="21">
        <v>9948.8799999999992</v>
      </c>
      <c r="E66" s="5">
        <f>C66-D66</f>
        <v>23151.120000000003</v>
      </c>
    </row>
    <row r="67" spans="1:5" x14ac:dyDescent="0.25">
      <c r="C67" s="5"/>
      <c r="E67" s="2"/>
    </row>
    <row r="68" spans="1:5" x14ac:dyDescent="0.25">
      <c r="C68" s="2"/>
    </row>
    <row r="70" spans="1:5" x14ac:dyDescent="0.25">
      <c r="A70" s="3" t="s">
        <v>52</v>
      </c>
      <c r="D70">
        <v>51091.45</v>
      </c>
    </row>
    <row r="71" spans="1:5" x14ac:dyDescent="0.25">
      <c r="A71" s="3" t="s">
        <v>57</v>
      </c>
      <c r="D71" s="24">
        <v>5210</v>
      </c>
    </row>
    <row r="72" spans="1:5" x14ac:dyDescent="0.25">
      <c r="A72" s="3" t="s">
        <v>53</v>
      </c>
      <c r="D72" s="5">
        <f>SUM(D70:D71)</f>
        <v>56301.45</v>
      </c>
    </row>
    <row r="73" spans="1:5" x14ac:dyDescent="0.25">
      <c r="A73" s="3" t="s">
        <v>16</v>
      </c>
      <c r="D73" s="20">
        <v>10001.25</v>
      </c>
    </row>
    <row r="74" spans="1:5" x14ac:dyDescent="0.25">
      <c r="A74" s="3" t="s">
        <v>58</v>
      </c>
      <c r="D74" s="2">
        <v>46300.2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sqref="A1:E74"/>
    </sheetView>
  </sheetViews>
  <sheetFormatPr defaultRowHeight="15" x14ac:dyDescent="0.25"/>
  <cols>
    <col min="1" max="1" width="41.140625" customWidth="1"/>
    <col min="2" max="2" width="16" customWidth="1"/>
    <col min="3" max="3" width="21.85546875" customWidth="1"/>
    <col min="4" max="4" width="14.140625" customWidth="1"/>
    <col min="5" max="5" width="13" style="7" customWidth="1"/>
  </cols>
  <sheetData>
    <row r="1" spans="1:5" ht="18.75" x14ac:dyDescent="0.3">
      <c r="A1" s="6" t="s">
        <v>0</v>
      </c>
    </row>
    <row r="2" spans="1:5" x14ac:dyDescent="0.25">
      <c r="A2" s="1"/>
    </row>
    <row r="3" spans="1:5" ht="15.75" x14ac:dyDescent="0.25">
      <c r="B3" s="16" t="s">
        <v>1</v>
      </c>
      <c r="C3" s="16" t="s">
        <v>2</v>
      </c>
      <c r="D3" s="16" t="s">
        <v>3</v>
      </c>
      <c r="E3" s="26" t="s">
        <v>4</v>
      </c>
    </row>
    <row r="4" spans="1:5" ht="15.75" x14ac:dyDescent="0.25">
      <c r="B4" s="17"/>
      <c r="C4" s="17"/>
      <c r="D4" s="18">
        <v>44043</v>
      </c>
      <c r="E4" s="26"/>
    </row>
    <row r="5" spans="1:5" x14ac:dyDescent="0.25">
      <c r="A5" s="3" t="s">
        <v>5</v>
      </c>
      <c r="B5">
        <v>4801</v>
      </c>
      <c r="C5" s="27">
        <v>85</v>
      </c>
      <c r="D5" s="27"/>
      <c r="E5" s="7">
        <f>D5/C5</f>
        <v>0</v>
      </c>
    </row>
    <row r="6" spans="1:5" x14ac:dyDescent="0.25">
      <c r="A6" s="3" t="s">
        <v>6</v>
      </c>
      <c r="B6">
        <v>4802</v>
      </c>
      <c r="C6" s="27"/>
      <c r="D6" s="27"/>
    </row>
    <row r="7" spans="1:5" x14ac:dyDescent="0.25">
      <c r="A7" s="3" t="s">
        <v>7</v>
      </c>
      <c r="B7">
        <v>4803</v>
      </c>
      <c r="C7" s="27"/>
      <c r="D7" s="27"/>
    </row>
    <row r="8" spans="1:5" x14ac:dyDescent="0.25">
      <c r="A8" s="3" t="s">
        <v>8</v>
      </c>
      <c r="B8">
        <v>4804</v>
      </c>
      <c r="C8" s="27">
        <v>4400</v>
      </c>
      <c r="D8" s="27">
        <v>2100</v>
      </c>
      <c r="E8" s="7">
        <f>D8/C8</f>
        <v>0.47727272727272729</v>
      </c>
    </row>
    <row r="9" spans="1:5" x14ac:dyDescent="0.25">
      <c r="A9" s="3" t="s">
        <v>9</v>
      </c>
      <c r="B9">
        <v>4807</v>
      </c>
      <c r="C9" s="27">
        <v>4300</v>
      </c>
      <c r="D9" s="27">
        <v>2850</v>
      </c>
      <c r="E9" s="7">
        <f>D9/C9</f>
        <v>0.66279069767441856</v>
      </c>
    </row>
    <row r="10" spans="1:5" x14ac:dyDescent="0.25">
      <c r="A10" s="3" t="s">
        <v>10</v>
      </c>
      <c r="B10">
        <v>4808</v>
      </c>
      <c r="C10" s="27">
        <v>800</v>
      </c>
      <c r="D10" s="27">
        <v>360</v>
      </c>
      <c r="E10" s="7">
        <f>D10/C10</f>
        <v>0.45</v>
      </c>
    </row>
    <row r="11" spans="1:5" x14ac:dyDescent="0.25">
      <c r="A11" s="3" t="s">
        <v>11</v>
      </c>
      <c r="B11">
        <v>4890</v>
      </c>
      <c r="C11" s="27">
        <v>6000</v>
      </c>
      <c r="D11" s="27"/>
      <c r="E11" s="7">
        <f>D11/C11</f>
        <v>0</v>
      </c>
    </row>
    <row r="12" spans="1:5" x14ac:dyDescent="0.25">
      <c r="A12" s="3" t="s">
        <v>12</v>
      </c>
      <c r="B12">
        <v>4859</v>
      </c>
      <c r="C12" s="27">
        <v>2500</v>
      </c>
      <c r="D12" s="27"/>
      <c r="E12" s="7">
        <f>D12/C12</f>
        <v>0</v>
      </c>
    </row>
    <row r="13" spans="1:5" x14ac:dyDescent="0.25">
      <c r="A13" s="3" t="s">
        <v>14</v>
      </c>
      <c r="C13" s="27"/>
      <c r="D13" s="27"/>
    </row>
    <row r="14" spans="1:5" x14ac:dyDescent="0.25">
      <c r="A14" s="4" t="s">
        <v>15</v>
      </c>
      <c r="C14" s="29">
        <f>SUM(C5:C13)</f>
        <v>18085</v>
      </c>
      <c r="D14" s="29">
        <f>SUM(D5:D13)</f>
        <v>5310</v>
      </c>
      <c r="E14" s="8">
        <f>D14/C14</f>
        <v>0.29361349184406965</v>
      </c>
    </row>
    <row r="15" spans="1:5" x14ac:dyDescent="0.25">
      <c r="A15" s="3"/>
      <c r="C15" s="2"/>
    </row>
    <row r="16" spans="1:5" x14ac:dyDescent="0.25">
      <c r="A16" s="3" t="s">
        <v>16</v>
      </c>
    </row>
    <row r="19" spans="1:5" x14ac:dyDescent="0.25">
      <c r="A19" s="3" t="s">
        <v>17</v>
      </c>
    </row>
    <row r="21" spans="1:5" x14ac:dyDescent="0.25">
      <c r="A21" t="s">
        <v>18</v>
      </c>
      <c r="B21">
        <v>8010</v>
      </c>
      <c r="C21" s="27">
        <v>1000</v>
      </c>
      <c r="D21" s="27"/>
      <c r="E21" s="28">
        <f>C21-D21</f>
        <v>1000</v>
      </c>
    </row>
    <row r="22" spans="1:5" x14ac:dyDescent="0.25">
      <c r="A22" t="s">
        <v>19</v>
      </c>
      <c r="B22" s="13" t="s">
        <v>20</v>
      </c>
      <c r="C22" s="27">
        <v>1000</v>
      </c>
      <c r="D22" s="27"/>
      <c r="E22" s="28">
        <f>C22-D22</f>
        <v>1000</v>
      </c>
    </row>
    <row r="23" spans="1:5" x14ac:dyDescent="0.25">
      <c r="A23" s="4" t="s">
        <v>21</v>
      </c>
      <c r="C23" s="29">
        <f>SUM(C21:C22)</f>
        <v>2000</v>
      </c>
      <c r="D23" s="27"/>
      <c r="E23" s="30">
        <f>C23-D23</f>
        <v>2000</v>
      </c>
    </row>
    <row r="24" spans="1:5" x14ac:dyDescent="0.25">
      <c r="C24" s="27"/>
      <c r="D24" s="27"/>
      <c r="E24" s="28"/>
    </row>
    <row r="25" spans="1:5" x14ac:dyDescent="0.25">
      <c r="A25" s="3" t="s">
        <v>22</v>
      </c>
      <c r="C25" s="27"/>
      <c r="D25" s="27"/>
      <c r="E25" s="28"/>
    </row>
    <row r="26" spans="1:5" x14ac:dyDescent="0.25">
      <c r="C26" s="27"/>
      <c r="D26" s="27"/>
      <c r="E26" s="28"/>
    </row>
    <row r="27" spans="1:5" x14ac:dyDescent="0.25">
      <c r="A27" t="s">
        <v>18</v>
      </c>
      <c r="B27">
        <v>8050</v>
      </c>
      <c r="C27" s="27">
        <v>4000</v>
      </c>
      <c r="D27" s="27"/>
      <c r="E27" s="28">
        <f>C27-D27</f>
        <v>4000</v>
      </c>
    </row>
    <row r="28" spans="1:5" x14ac:dyDescent="0.25">
      <c r="A28" t="s">
        <v>23</v>
      </c>
      <c r="B28">
        <v>8050</v>
      </c>
      <c r="C28" s="27">
        <v>1000</v>
      </c>
      <c r="D28" s="27"/>
      <c r="E28" s="28">
        <v>980</v>
      </c>
    </row>
    <row r="29" spans="1:5" x14ac:dyDescent="0.25">
      <c r="A29" s="4" t="s">
        <v>24</v>
      </c>
      <c r="C29" s="29">
        <f>SUM(C27:C28)</f>
        <v>5000</v>
      </c>
      <c r="D29" s="31">
        <v>20</v>
      </c>
      <c r="E29" s="30">
        <v>4980</v>
      </c>
    </row>
    <row r="30" spans="1:5" x14ac:dyDescent="0.25">
      <c r="A30" s="3"/>
      <c r="C30" s="27"/>
      <c r="D30" s="27"/>
      <c r="E30" s="28"/>
    </row>
    <row r="31" spans="1:5" x14ac:dyDescent="0.25">
      <c r="A31" s="3" t="s">
        <v>26</v>
      </c>
      <c r="C31" s="27"/>
      <c r="D31" s="27"/>
      <c r="E31" s="28"/>
    </row>
    <row r="32" spans="1:5" x14ac:dyDescent="0.25">
      <c r="C32" s="27"/>
      <c r="D32" s="27"/>
      <c r="E32" s="28"/>
    </row>
    <row r="33" spans="1:5" x14ac:dyDescent="0.25">
      <c r="A33" t="s">
        <v>27</v>
      </c>
      <c r="B33">
        <v>8051</v>
      </c>
      <c r="C33" s="27">
        <v>1500</v>
      </c>
      <c r="D33" s="27"/>
      <c r="E33" s="28">
        <v>1470</v>
      </c>
    </row>
    <row r="34" spans="1:5" x14ac:dyDescent="0.25">
      <c r="A34" t="s">
        <v>29</v>
      </c>
      <c r="B34">
        <v>8051</v>
      </c>
      <c r="C34" s="27">
        <v>1500</v>
      </c>
      <c r="D34" s="27"/>
      <c r="E34" s="28">
        <v>152.35</v>
      </c>
    </row>
    <row r="35" spans="1:5" x14ac:dyDescent="0.25">
      <c r="A35" t="s">
        <v>30</v>
      </c>
      <c r="B35">
        <v>8051</v>
      </c>
      <c r="C35" s="27">
        <v>2500</v>
      </c>
      <c r="D35" s="27"/>
      <c r="E35" s="28">
        <v>1548.05</v>
      </c>
    </row>
    <row r="36" spans="1:5" x14ac:dyDescent="0.25">
      <c r="A36" t="s">
        <v>31</v>
      </c>
      <c r="B36">
        <v>8051</v>
      </c>
      <c r="C36" s="27">
        <v>1500</v>
      </c>
      <c r="D36" s="27"/>
      <c r="E36" s="28">
        <v>1454.25</v>
      </c>
    </row>
    <row r="37" spans="1:5" x14ac:dyDescent="0.25">
      <c r="A37" s="4" t="s">
        <v>33</v>
      </c>
      <c r="C37" s="29">
        <f>SUM(C33:C36)</f>
        <v>7000</v>
      </c>
      <c r="D37" s="31">
        <v>2392.83</v>
      </c>
      <c r="E37" s="30">
        <f>SUM(E33:E36)</f>
        <v>4624.6499999999996</v>
      </c>
    </row>
    <row r="38" spans="1:5" x14ac:dyDescent="0.25">
      <c r="C38" s="29"/>
      <c r="D38" s="27"/>
      <c r="E38" s="28"/>
    </row>
    <row r="39" spans="1:5" x14ac:dyDescent="0.25">
      <c r="A39" s="3" t="s">
        <v>34</v>
      </c>
      <c r="C39" s="27"/>
      <c r="D39" s="27"/>
      <c r="E39" s="28"/>
    </row>
    <row r="40" spans="1:5" x14ac:dyDescent="0.25">
      <c r="C40" s="27"/>
      <c r="D40" s="27"/>
      <c r="E40" s="28"/>
    </row>
    <row r="41" spans="1:5" x14ac:dyDescent="0.25">
      <c r="A41" t="s">
        <v>35</v>
      </c>
      <c r="B41">
        <v>8055</v>
      </c>
      <c r="C41" s="27">
        <v>1000</v>
      </c>
      <c r="D41" s="27"/>
      <c r="E41" s="28">
        <f>C41-D41</f>
        <v>1000</v>
      </c>
    </row>
    <row r="42" spans="1:5" x14ac:dyDescent="0.25">
      <c r="C42" s="27"/>
      <c r="D42" s="27"/>
      <c r="E42" s="28"/>
    </row>
    <row r="43" spans="1:5" x14ac:dyDescent="0.25">
      <c r="A43" t="s">
        <v>36</v>
      </c>
      <c r="B43">
        <v>8055</v>
      </c>
      <c r="C43" s="27">
        <v>1500</v>
      </c>
      <c r="D43" s="27"/>
      <c r="E43" s="28">
        <f>C43-D43</f>
        <v>1500</v>
      </c>
    </row>
    <row r="44" spans="1:5" x14ac:dyDescent="0.25">
      <c r="C44" s="27"/>
      <c r="D44" s="27"/>
      <c r="E44" s="28"/>
    </row>
    <row r="45" spans="1:5" x14ac:dyDescent="0.25">
      <c r="A45" t="s">
        <v>37</v>
      </c>
      <c r="B45">
        <v>8055</v>
      </c>
      <c r="C45" s="27">
        <v>3000</v>
      </c>
      <c r="D45" s="27"/>
      <c r="E45" s="28">
        <f>C45-D45</f>
        <v>3000</v>
      </c>
    </row>
    <row r="46" spans="1:5" x14ac:dyDescent="0.25">
      <c r="C46" s="27"/>
      <c r="D46" s="27"/>
      <c r="E46" s="28"/>
    </row>
    <row r="47" spans="1:5" x14ac:dyDescent="0.25">
      <c r="A47" t="s">
        <v>38</v>
      </c>
      <c r="B47">
        <v>8055</v>
      </c>
      <c r="C47" s="27">
        <v>1500</v>
      </c>
      <c r="D47" s="27"/>
      <c r="E47" s="28">
        <f>C47-D47</f>
        <v>1500</v>
      </c>
    </row>
    <row r="48" spans="1:5" x14ac:dyDescent="0.25">
      <c r="C48" s="27"/>
      <c r="D48" s="27"/>
      <c r="E48" s="28"/>
    </row>
    <row r="49" spans="1:5" x14ac:dyDescent="0.25">
      <c r="A49" t="s">
        <v>55</v>
      </c>
      <c r="B49">
        <v>8055</v>
      </c>
      <c r="C49" s="27">
        <v>1300</v>
      </c>
      <c r="D49" s="27"/>
      <c r="E49" s="28">
        <f>C49-D49</f>
        <v>1300</v>
      </c>
    </row>
    <row r="50" spans="1:5" x14ac:dyDescent="0.25">
      <c r="C50" s="27"/>
      <c r="D50" s="27"/>
      <c r="E50" s="28"/>
    </row>
    <row r="51" spans="1:5" x14ac:dyDescent="0.25">
      <c r="A51" t="s">
        <v>40</v>
      </c>
      <c r="B51">
        <v>8055</v>
      </c>
      <c r="C51" s="27">
        <v>2000</v>
      </c>
      <c r="D51" s="27"/>
      <c r="E51" s="28">
        <f>C51-D51</f>
        <v>2000</v>
      </c>
    </row>
    <row r="52" spans="1:5" x14ac:dyDescent="0.25">
      <c r="A52" s="4" t="s">
        <v>41</v>
      </c>
      <c r="C52" s="29">
        <v>10300</v>
      </c>
      <c r="D52" s="27"/>
      <c r="E52" s="30">
        <f>C52-D52</f>
        <v>10300</v>
      </c>
    </row>
    <row r="53" spans="1:5" x14ac:dyDescent="0.25">
      <c r="C53" s="29"/>
      <c r="D53" s="27"/>
      <c r="E53" s="28"/>
    </row>
    <row r="54" spans="1:5" x14ac:dyDescent="0.25">
      <c r="A54" s="4" t="s">
        <v>42</v>
      </c>
      <c r="B54">
        <v>8054</v>
      </c>
      <c r="C54" s="27">
        <v>1500</v>
      </c>
      <c r="D54" s="27"/>
      <c r="E54" s="28">
        <f>C54-D54</f>
        <v>1500</v>
      </c>
    </row>
    <row r="55" spans="1:5" x14ac:dyDescent="0.25">
      <c r="C55" s="27"/>
      <c r="D55" s="27"/>
      <c r="E55" s="28"/>
    </row>
    <row r="56" spans="1:5" x14ac:dyDescent="0.25">
      <c r="A56" s="4" t="s">
        <v>43</v>
      </c>
      <c r="B56">
        <v>8072</v>
      </c>
      <c r="C56" s="27">
        <v>4000</v>
      </c>
      <c r="D56" s="27"/>
      <c r="E56" s="28">
        <f>C56-D56</f>
        <v>4000</v>
      </c>
    </row>
    <row r="57" spans="1:5" x14ac:dyDescent="0.25">
      <c r="C57" s="27"/>
      <c r="D57" s="27"/>
      <c r="E57" s="28"/>
    </row>
    <row r="58" spans="1:5" x14ac:dyDescent="0.25">
      <c r="A58" s="4" t="s">
        <v>44</v>
      </c>
      <c r="B58">
        <v>8140</v>
      </c>
      <c r="C58" s="27">
        <v>200</v>
      </c>
      <c r="D58" s="27"/>
      <c r="E58" s="28">
        <f>C58-D58</f>
        <v>200</v>
      </c>
    </row>
    <row r="59" spans="1:5" x14ac:dyDescent="0.25">
      <c r="C59" s="27"/>
      <c r="D59" s="27"/>
      <c r="E59" s="28"/>
    </row>
    <row r="60" spans="1:5" x14ac:dyDescent="0.25">
      <c r="A60" s="4" t="s">
        <v>45</v>
      </c>
      <c r="C60" s="27"/>
      <c r="D60" s="27"/>
      <c r="E60" s="28"/>
    </row>
    <row r="61" spans="1:5" x14ac:dyDescent="0.25">
      <c r="A61" s="12" t="s">
        <v>46</v>
      </c>
      <c r="B61">
        <v>8127</v>
      </c>
      <c r="C61" s="27">
        <v>200</v>
      </c>
      <c r="D61" s="27"/>
      <c r="E61" s="28">
        <v>182.52</v>
      </c>
    </row>
    <row r="62" spans="1:5" x14ac:dyDescent="0.25">
      <c r="A62" t="s">
        <v>47</v>
      </c>
      <c r="B62">
        <v>8129</v>
      </c>
      <c r="C62" s="27">
        <v>200</v>
      </c>
      <c r="D62" s="27"/>
      <c r="E62" s="28">
        <f>C62-D62</f>
        <v>200</v>
      </c>
    </row>
    <row r="63" spans="1:5" x14ac:dyDescent="0.25">
      <c r="A63" s="12" t="s">
        <v>48</v>
      </c>
      <c r="B63">
        <v>8150</v>
      </c>
      <c r="C63" s="27">
        <v>2700</v>
      </c>
      <c r="D63" s="27"/>
      <c r="E63" s="32">
        <v>-4836.05</v>
      </c>
    </row>
    <row r="64" spans="1:5" x14ac:dyDescent="0.25">
      <c r="A64" s="4" t="s">
        <v>50</v>
      </c>
      <c r="C64" s="29">
        <f>SUM(C54:C63)</f>
        <v>8800</v>
      </c>
      <c r="D64" s="27"/>
      <c r="E64" s="30">
        <f>SUM(E54:E63)</f>
        <v>1246.4700000000003</v>
      </c>
    </row>
    <row r="65" spans="1:5" x14ac:dyDescent="0.25">
      <c r="A65" s="14"/>
      <c r="B65" s="14"/>
      <c r="C65" s="33"/>
      <c r="D65" s="27"/>
      <c r="E65" s="28"/>
    </row>
    <row r="66" spans="1:5" x14ac:dyDescent="0.25">
      <c r="A66" s="4" t="s">
        <v>51</v>
      </c>
      <c r="C66" s="29">
        <v>33100</v>
      </c>
      <c r="D66" s="27"/>
      <c r="E66" s="30">
        <v>21151.119999999999</v>
      </c>
    </row>
    <row r="67" spans="1:5" x14ac:dyDescent="0.25">
      <c r="C67" s="29"/>
      <c r="D67" s="27"/>
      <c r="E67" s="28"/>
    </row>
    <row r="68" spans="1:5" x14ac:dyDescent="0.25">
      <c r="C68" s="27"/>
      <c r="D68" s="27"/>
      <c r="E68" s="28"/>
    </row>
    <row r="69" spans="1:5" x14ac:dyDescent="0.25">
      <c r="C69" s="27"/>
      <c r="D69" s="27"/>
      <c r="E69" s="28"/>
    </row>
    <row r="70" spans="1:5" x14ac:dyDescent="0.25">
      <c r="A70" s="3" t="s">
        <v>52</v>
      </c>
      <c r="C70" s="27">
        <v>51039.08</v>
      </c>
      <c r="D70" s="27"/>
      <c r="E70" s="28"/>
    </row>
    <row r="71" spans="1:5" x14ac:dyDescent="0.25">
      <c r="A71" s="3" t="s">
        <v>57</v>
      </c>
      <c r="C71" s="27"/>
      <c r="D71" s="27"/>
      <c r="E71" s="28"/>
    </row>
    <row r="72" spans="1:5" x14ac:dyDescent="0.25">
      <c r="A72" s="3" t="s">
        <v>53</v>
      </c>
      <c r="C72" s="34">
        <v>4638.88</v>
      </c>
      <c r="D72" s="27"/>
      <c r="E72" s="28"/>
    </row>
    <row r="73" spans="1:5" x14ac:dyDescent="0.25">
      <c r="A73" s="3" t="s">
        <v>16</v>
      </c>
      <c r="C73" s="35">
        <v>9948.8799999999992</v>
      </c>
      <c r="D73" s="27"/>
      <c r="E73" s="28"/>
    </row>
    <row r="74" spans="1:5" x14ac:dyDescent="0.25">
      <c r="A74" s="3" t="s">
        <v>58</v>
      </c>
      <c r="C74" s="29">
        <v>46400.2</v>
      </c>
      <c r="D74" s="27"/>
      <c r="E74" s="28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/>
  </sheetViews>
  <sheetFormatPr defaultRowHeight="15" x14ac:dyDescent="0.25"/>
  <cols>
    <col min="1" max="1" width="41.140625" customWidth="1"/>
    <col min="2" max="2" width="14.7109375" customWidth="1"/>
    <col min="3" max="3" width="17.28515625" customWidth="1"/>
    <col min="4" max="4" width="11.5703125" customWidth="1"/>
    <col min="5" max="5" width="9.85546875" customWidth="1"/>
  </cols>
  <sheetData>
    <row r="1" spans="1:5" ht="15.75" x14ac:dyDescent="0.25">
      <c r="A1" s="36">
        <v>44104</v>
      </c>
      <c r="B1" s="40"/>
      <c r="C1" s="40"/>
      <c r="D1" s="40"/>
      <c r="E1" s="41"/>
    </row>
    <row r="2" spans="1:5" ht="15.75" x14ac:dyDescent="0.25">
      <c r="A2" s="1"/>
      <c r="B2" s="40"/>
      <c r="C2" s="40"/>
      <c r="D2" s="40"/>
      <c r="E2" s="41"/>
    </row>
    <row r="3" spans="1:5" x14ac:dyDescent="0.25">
      <c r="B3" s="37" t="s">
        <v>1</v>
      </c>
      <c r="C3" s="37" t="s">
        <v>59</v>
      </c>
      <c r="D3" s="37" t="s">
        <v>3</v>
      </c>
      <c r="E3" s="38" t="s">
        <v>4</v>
      </c>
    </row>
    <row r="4" spans="1:5" x14ac:dyDescent="0.25">
      <c r="B4" s="3"/>
      <c r="C4" s="3"/>
      <c r="D4" s="39">
        <v>44104</v>
      </c>
      <c r="E4" s="38"/>
    </row>
    <row r="5" spans="1:5" x14ac:dyDescent="0.25">
      <c r="A5" s="3" t="s">
        <v>5</v>
      </c>
      <c r="B5">
        <v>4801</v>
      </c>
      <c r="C5" s="27">
        <v>85</v>
      </c>
      <c r="D5" s="27"/>
      <c r="E5" s="42">
        <f>D5/C5</f>
        <v>0</v>
      </c>
    </row>
    <row r="6" spans="1:5" x14ac:dyDescent="0.25">
      <c r="A6" s="3" t="s">
        <v>6</v>
      </c>
      <c r="B6">
        <v>4802</v>
      </c>
      <c r="C6" s="27"/>
      <c r="D6" s="27"/>
      <c r="E6" s="42"/>
    </row>
    <row r="7" spans="1:5" x14ac:dyDescent="0.25">
      <c r="A7" s="3" t="s">
        <v>7</v>
      </c>
      <c r="B7">
        <v>4803</v>
      </c>
      <c r="C7" s="27"/>
      <c r="D7" s="27"/>
      <c r="E7" s="42"/>
    </row>
    <row r="8" spans="1:5" x14ac:dyDescent="0.25">
      <c r="A8" s="3" t="s">
        <v>8</v>
      </c>
      <c r="B8">
        <v>4804</v>
      </c>
      <c r="C8" s="27">
        <v>4400</v>
      </c>
      <c r="D8" s="27">
        <v>400</v>
      </c>
      <c r="E8" s="42">
        <f>D8/C8</f>
        <v>9.0909090909090912E-2</v>
      </c>
    </row>
    <row r="9" spans="1:5" x14ac:dyDescent="0.25">
      <c r="A9" s="3" t="s">
        <v>9</v>
      </c>
      <c r="B9">
        <v>4807</v>
      </c>
      <c r="C9" s="27">
        <v>4300</v>
      </c>
      <c r="D9" s="27">
        <v>975</v>
      </c>
      <c r="E9" s="42">
        <f>D9/C9</f>
        <v>0.22674418604651161</v>
      </c>
    </row>
    <row r="10" spans="1:5" x14ac:dyDescent="0.25">
      <c r="A10" s="3" t="s">
        <v>10</v>
      </c>
      <c r="B10">
        <v>4808</v>
      </c>
      <c r="C10" s="27">
        <v>800</v>
      </c>
      <c r="D10" s="27">
        <v>90</v>
      </c>
      <c r="E10" s="42">
        <f>D10/C10</f>
        <v>0.1125</v>
      </c>
    </row>
    <row r="11" spans="1:5" x14ac:dyDescent="0.25">
      <c r="A11" s="3" t="s">
        <v>11</v>
      </c>
      <c r="B11">
        <v>4890</v>
      </c>
      <c r="C11" s="27">
        <v>6000</v>
      </c>
      <c r="D11" s="27"/>
      <c r="E11" s="42">
        <f>D11/C11</f>
        <v>0</v>
      </c>
    </row>
    <row r="12" spans="1:5" x14ac:dyDescent="0.25">
      <c r="A12" s="3" t="s">
        <v>12</v>
      </c>
      <c r="B12">
        <v>4859</v>
      </c>
      <c r="C12" s="27">
        <v>2500</v>
      </c>
      <c r="D12" s="27"/>
      <c r="E12" s="42">
        <f>D12/C12</f>
        <v>0</v>
      </c>
    </row>
    <row r="13" spans="1:5" x14ac:dyDescent="0.25">
      <c r="A13" s="3" t="s">
        <v>14</v>
      </c>
      <c r="C13" s="27"/>
      <c r="D13" s="27"/>
      <c r="E13" s="42"/>
    </row>
    <row r="14" spans="1:5" x14ac:dyDescent="0.25">
      <c r="A14" s="4" t="s">
        <v>15</v>
      </c>
      <c r="C14" s="29">
        <f>SUM(C5:C13)</f>
        <v>18085</v>
      </c>
      <c r="D14" s="29">
        <f>SUM(D5:D13)</f>
        <v>1465</v>
      </c>
      <c r="E14" s="8">
        <f>D14/C14</f>
        <v>8.1006358860934477E-2</v>
      </c>
    </row>
    <row r="15" spans="1:5" x14ac:dyDescent="0.25">
      <c r="A15" s="3"/>
      <c r="C15" s="2"/>
      <c r="E15" s="42"/>
    </row>
    <row r="16" spans="1:5" x14ac:dyDescent="0.25">
      <c r="A16" s="3" t="s">
        <v>16</v>
      </c>
      <c r="E16" s="42"/>
    </row>
    <row r="17" spans="1:5" x14ac:dyDescent="0.25">
      <c r="E17" s="42"/>
    </row>
    <row r="18" spans="1:5" x14ac:dyDescent="0.25">
      <c r="A18" s="3" t="s">
        <v>17</v>
      </c>
      <c r="E18" s="42"/>
    </row>
    <row r="19" spans="1:5" x14ac:dyDescent="0.25">
      <c r="E19" s="42"/>
    </row>
    <row r="20" spans="1:5" x14ac:dyDescent="0.25">
      <c r="A20" t="s">
        <v>18</v>
      </c>
      <c r="B20">
        <v>8010</v>
      </c>
      <c r="C20" s="27">
        <v>1000</v>
      </c>
      <c r="D20" s="27"/>
      <c r="E20" s="43">
        <f>C20-D20</f>
        <v>1000</v>
      </c>
    </row>
    <row r="21" spans="1:5" x14ac:dyDescent="0.25">
      <c r="A21" t="s">
        <v>19</v>
      </c>
      <c r="B21" s="13" t="s">
        <v>20</v>
      </c>
      <c r="C21" s="27">
        <v>1000</v>
      </c>
      <c r="D21" s="27"/>
      <c r="E21" s="43">
        <f>C21-D21</f>
        <v>1000</v>
      </c>
    </row>
    <row r="22" spans="1:5" x14ac:dyDescent="0.25">
      <c r="A22" s="4" t="s">
        <v>21</v>
      </c>
      <c r="C22" s="29">
        <f>SUM(C20:C21)</f>
        <v>2000</v>
      </c>
      <c r="D22" s="27"/>
      <c r="E22" s="30">
        <f>C22-D22</f>
        <v>2000</v>
      </c>
    </row>
    <row r="23" spans="1:5" x14ac:dyDescent="0.25">
      <c r="C23" s="27"/>
      <c r="D23" s="27"/>
      <c r="E23" s="43"/>
    </row>
    <row r="24" spans="1:5" x14ac:dyDescent="0.25">
      <c r="A24" s="3" t="s">
        <v>22</v>
      </c>
      <c r="C24" s="27"/>
      <c r="D24" s="27"/>
      <c r="E24" s="43"/>
    </row>
    <row r="25" spans="1:5" x14ac:dyDescent="0.25">
      <c r="C25" s="27"/>
      <c r="D25" s="27"/>
      <c r="E25" s="43"/>
    </row>
    <row r="26" spans="1:5" x14ac:dyDescent="0.25">
      <c r="A26" t="s">
        <v>18</v>
      </c>
      <c r="B26">
        <v>8050</v>
      </c>
      <c r="C26" s="27">
        <v>4000</v>
      </c>
      <c r="D26" s="27"/>
      <c r="E26" s="43">
        <f>C26-D26</f>
        <v>4000</v>
      </c>
    </row>
    <row r="27" spans="1:5" x14ac:dyDescent="0.25">
      <c r="A27" t="s">
        <v>23</v>
      </c>
      <c r="B27">
        <v>8050</v>
      </c>
      <c r="C27" s="27">
        <v>1000</v>
      </c>
      <c r="D27" s="27"/>
      <c r="E27" s="43">
        <v>980</v>
      </c>
    </row>
    <row r="28" spans="1:5" x14ac:dyDescent="0.25">
      <c r="A28" s="4" t="s">
        <v>24</v>
      </c>
      <c r="C28" s="29">
        <f>SUM(C26:C27)</f>
        <v>5000</v>
      </c>
      <c r="D28" s="31"/>
      <c r="E28" s="30">
        <v>4980</v>
      </c>
    </row>
    <row r="29" spans="1:5" x14ac:dyDescent="0.25">
      <c r="A29" s="3"/>
      <c r="C29" s="27"/>
      <c r="D29" s="27"/>
      <c r="E29" s="43"/>
    </row>
    <row r="30" spans="1:5" x14ac:dyDescent="0.25">
      <c r="A30" s="3" t="s">
        <v>26</v>
      </c>
      <c r="C30" s="27"/>
      <c r="D30" s="27"/>
      <c r="E30" s="43"/>
    </row>
    <row r="31" spans="1:5" x14ac:dyDescent="0.25">
      <c r="C31" s="27"/>
      <c r="D31" s="27"/>
      <c r="E31" s="43"/>
    </row>
    <row r="32" spans="1:5" x14ac:dyDescent="0.25">
      <c r="A32" t="s">
        <v>27</v>
      </c>
      <c r="B32">
        <v>8051</v>
      </c>
      <c r="C32" s="27">
        <v>1500</v>
      </c>
      <c r="D32" s="27"/>
      <c r="E32" s="43">
        <v>1500</v>
      </c>
    </row>
    <row r="33" spans="1:5" x14ac:dyDescent="0.25">
      <c r="A33" t="s">
        <v>29</v>
      </c>
      <c r="B33">
        <v>8051</v>
      </c>
      <c r="C33" s="27">
        <v>2000</v>
      </c>
      <c r="D33" s="27"/>
      <c r="E33" s="43">
        <v>2000</v>
      </c>
    </row>
    <row r="34" spans="1:5" x14ac:dyDescent="0.25">
      <c r="A34" t="s">
        <v>30</v>
      </c>
      <c r="B34">
        <v>8051</v>
      </c>
      <c r="C34" s="27">
        <v>3000</v>
      </c>
      <c r="D34" s="27"/>
      <c r="E34" s="43">
        <v>3000</v>
      </c>
    </row>
    <row r="35" spans="1:5" x14ac:dyDescent="0.25">
      <c r="A35" t="s">
        <v>31</v>
      </c>
      <c r="B35">
        <v>8051</v>
      </c>
      <c r="C35" s="27">
        <v>2000</v>
      </c>
      <c r="D35" s="27"/>
      <c r="E35" s="43">
        <v>2000</v>
      </c>
    </row>
    <row r="36" spans="1:5" x14ac:dyDescent="0.25">
      <c r="A36" s="4" t="s">
        <v>33</v>
      </c>
      <c r="C36" s="29">
        <f>SUM(C32:C35)</f>
        <v>8500</v>
      </c>
      <c r="D36" s="31"/>
      <c r="E36" s="30">
        <f>SUM(E32:E35)</f>
        <v>8500</v>
      </c>
    </row>
    <row r="37" spans="1:5" x14ac:dyDescent="0.25">
      <c r="C37" s="29"/>
      <c r="D37" s="27"/>
      <c r="E37" s="43"/>
    </row>
    <row r="38" spans="1:5" x14ac:dyDescent="0.25">
      <c r="A38" s="3" t="s">
        <v>34</v>
      </c>
      <c r="C38" s="27"/>
      <c r="D38" s="27"/>
      <c r="E38" s="43"/>
    </row>
    <row r="39" spans="1:5" x14ac:dyDescent="0.25">
      <c r="C39" s="27"/>
      <c r="D39" s="27"/>
      <c r="E39" s="43"/>
    </row>
    <row r="40" spans="1:5" x14ac:dyDescent="0.25">
      <c r="A40" t="s">
        <v>35</v>
      </c>
      <c r="B40">
        <v>8055</v>
      </c>
      <c r="C40" s="27">
        <v>1000</v>
      </c>
      <c r="D40" s="27"/>
      <c r="E40" s="43">
        <f>C40-D40</f>
        <v>1000</v>
      </c>
    </row>
    <row r="41" spans="1:5" x14ac:dyDescent="0.25">
      <c r="A41" t="s">
        <v>36</v>
      </c>
      <c r="B41">
        <v>8055</v>
      </c>
      <c r="C41" s="27">
        <v>1500</v>
      </c>
      <c r="D41" s="27"/>
      <c r="E41" s="43">
        <f>C41-D41</f>
        <v>1500</v>
      </c>
    </row>
    <row r="42" spans="1:5" x14ac:dyDescent="0.25">
      <c r="A42" t="s">
        <v>60</v>
      </c>
      <c r="B42">
        <v>8055</v>
      </c>
      <c r="C42" s="27">
        <v>1500</v>
      </c>
      <c r="D42" s="27"/>
      <c r="E42" s="43">
        <f>C42-D42</f>
        <v>1500</v>
      </c>
    </row>
    <row r="43" spans="1:5" x14ac:dyDescent="0.25">
      <c r="A43" t="s">
        <v>38</v>
      </c>
      <c r="B43">
        <v>8055</v>
      </c>
      <c r="C43" s="27">
        <v>1500</v>
      </c>
      <c r="D43" s="27"/>
      <c r="E43" s="43">
        <v>1500</v>
      </c>
    </row>
    <row r="44" spans="1:5" x14ac:dyDescent="0.25">
      <c r="A44" t="s">
        <v>55</v>
      </c>
      <c r="B44">
        <v>8055</v>
      </c>
      <c r="C44" s="27">
        <v>1300</v>
      </c>
      <c r="D44" s="27"/>
      <c r="E44" s="43">
        <v>1300</v>
      </c>
    </row>
    <row r="45" spans="1:5" x14ac:dyDescent="0.25">
      <c r="A45" t="s">
        <v>40</v>
      </c>
      <c r="B45">
        <v>8055</v>
      </c>
      <c r="C45" s="27">
        <v>2000</v>
      </c>
      <c r="D45" s="27"/>
      <c r="E45" s="43">
        <v>2000</v>
      </c>
    </row>
    <row r="46" spans="1:5" x14ac:dyDescent="0.25">
      <c r="A46" s="4" t="s">
        <v>41</v>
      </c>
      <c r="C46" s="29">
        <v>8800</v>
      </c>
      <c r="D46" s="27"/>
      <c r="E46" s="30" t="s">
        <v>61</v>
      </c>
    </row>
    <row r="47" spans="1:5" x14ac:dyDescent="0.25">
      <c r="C47" s="29"/>
      <c r="D47" s="27"/>
      <c r="E47" s="30"/>
    </row>
    <row r="48" spans="1:5" x14ac:dyDescent="0.25">
      <c r="A48" s="4" t="s">
        <v>42</v>
      </c>
      <c r="B48">
        <v>8954</v>
      </c>
      <c r="C48" s="27">
        <v>1500</v>
      </c>
      <c r="D48" s="27"/>
      <c r="E48" s="43">
        <v>1500</v>
      </c>
    </row>
    <row r="49" spans="1:5" x14ac:dyDescent="0.25">
      <c r="C49" s="27"/>
      <c r="D49" s="27"/>
      <c r="E49" s="43"/>
    </row>
    <row r="50" spans="1:5" x14ac:dyDescent="0.25">
      <c r="A50" s="4" t="s">
        <v>43</v>
      </c>
      <c r="B50">
        <v>8072</v>
      </c>
      <c r="C50" s="27">
        <v>4000</v>
      </c>
      <c r="D50" s="27"/>
      <c r="E50" s="43">
        <v>4000</v>
      </c>
    </row>
    <row r="51" spans="1:5" x14ac:dyDescent="0.25">
      <c r="C51" s="27"/>
      <c r="D51" s="27"/>
      <c r="E51" s="43"/>
    </row>
    <row r="52" spans="1:5" x14ac:dyDescent="0.25">
      <c r="A52" s="4" t="s">
        <v>44</v>
      </c>
      <c r="B52">
        <v>8140</v>
      </c>
      <c r="C52" s="27">
        <v>200</v>
      </c>
      <c r="D52" s="27"/>
      <c r="E52" s="43">
        <v>200</v>
      </c>
    </row>
    <row r="53" spans="1:5" x14ac:dyDescent="0.25">
      <c r="C53" s="27"/>
      <c r="D53" s="27"/>
      <c r="E53" s="43"/>
    </row>
    <row r="54" spans="1:5" x14ac:dyDescent="0.25">
      <c r="A54" s="4" t="s">
        <v>45</v>
      </c>
      <c r="C54" s="27"/>
      <c r="D54" s="27"/>
      <c r="E54" s="43"/>
    </row>
    <row r="55" spans="1:5" x14ac:dyDescent="0.25">
      <c r="A55" s="12" t="s">
        <v>46</v>
      </c>
      <c r="B55">
        <v>8127</v>
      </c>
      <c r="C55" s="27">
        <v>200</v>
      </c>
      <c r="D55" s="27"/>
      <c r="E55" s="43">
        <v>200</v>
      </c>
    </row>
    <row r="56" spans="1:5" x14ac:dyDescent="0.25">
      <c r="A56" t="s">
        <v>47</v>
      </c>
      <c r="B56">
        <v>8129</v>
      </c>
      <c r="C56" s="27">
        <v>200</v>
      </c>
      <c r="D56" s="27"/>
      <c r="E56" s="43">
        <v>200</v>
      </c>
    </row>
    <row r="57" spans="1:5" x14ac:dyDescent="0.25">
      <c r="A57" s="12" t="s">
        <v>48</v>
      </c>
      <c r="B57">
        <v>8150</v>
      </c>
      <c r="C57" s="27">
        <v>2700</v>
      </c>
      <c r="D57" s="27"/>
      <c r="E57" s="43">
        <f>C57-D57</f>
        <v>2700</v>
      </c>
    </row>
    <row r="58" spans="1:5" x14ac:dyDescent="0.25">
      <c r="A58" s="3" t="s">
        <v>62</v>
      </c>
      <c r="C58" s="29">
        <v>3100</v>
      </c>
      <c r="D58" s="27"/>
      <c r="E58" s="46">
        <v>3100</v>
      </c>
    </row>
    <row r="59" spans="1:5" x14ac:dyDescent="0.25">
      <c r="A59" s="44"/>
      <c r="C59" s="29"/>
      <c r="D59" s="27"/>
      <c r="E59" s="30"/>
    </row>
    <row r="60" spans="1:5" x14ac:dyDescent="0.25">
      <c r="A60" s="3" t="s">
        <v>51</v>
      </c>
      <c r="C60" s="29">
        <v>33100</v>
      </c>
      <c r="D60" s="27"/>
      <c r="E60" s="30">
        <v>33800</v>
      </c>
    </row>
    <row r="61" spans="1:5" x14ac:dyDescent="0.25">
      <c r="A61" s="3"/>
      <c r="C61" s="29"/>
      <c r="D61" s="27"/>
      <c r="E61" s="30"/>
    </row>
    <row r="62" spans="1:5" x14ac:dyDescent="0.25">
      <c r="A62" s="3" t="s">
        <v>16</v>
      </c>
      <c r="C62" s="29"/>
      <c r="D62" s="27"/>
      <c r="E62" s="43"/>
    </row>
    <row r="63" spans="1:5" x14ac:dyDescent="0.25">
      <c r="A63" s="3" t="s">
        <v>57</v>
      </c>
      <c r="D63" s="27"/>
      <c r="E63" s="43"/>
    </row>
    <row r="64" spans="1:5" x14ac:dyDescent="0.25">
      <c r="A64" s="3" t="s">
        <v>52</v>
      </c>
      <c r="C64" s="27">
        <v>46634.84</v>
      </c>
      <c r="D64" s="27"/>
      <c r="E64" s="43"/>
    </row>
    <row r="65" spans="1:5" x14ac:dyDescent="0.25">
      <c r="A65" s="3" t="s">
        <v>53</v>
      </c>
      <c r="C65" s="27">
        <v>1465</v>
      </c>
      <c r="D65" s="27"/>
      <c r="E65" s="43"/>
    </row>
    <row r="66" spans="1:5" x14ac:dyDescent="0.25">
      <c r="A66" s="3" t="s">
        <v>58</v>
      </c>
      <c r="C66" s="45">
        <v>48099.839999999997</v>
      </c>
      <c r="D66" s="27"/>
      <c r="E66" s="43"/>
    </row>
    <row r="67" spans="1:5" x14ac:dyDescent="0.25">
      <c r="C67" s="29"/>
      <c r="D67" s="27"/>
      <c r="E67" s="43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C48" sqref="C48:E52"/>
    </sheetView>
  </sheetViews>
  <sheetFormatPr defaultRowHeight="15" x14ac:dyDescent="0.25"/>
  <cols>
    <col min="1" max="1" width="44.85546875" bestFit="1" customWidth="1"/>
    <col min="2" max="2" width="12.5703125" bestFit="1" customWidth="1"/>
    <col min="3" max="3" width="17.7109375" bestFit="1" customWidth="1"/>
    <col min="4" max="4" width="10.42578125" bestFit="1" customWidth="1"/>
    <col min="5" max="5" width="10.28515625" bestFit="1" customWidth="1"/>
  </cols>
  <sheetData>
    <row r="1" spans="1:5" ht="15.75" x14ac:dyDescent="0.25">
      <c r="A1" s="47" t="s">
        <v>63</v>
      </c>
      <c r="B1" s="40"/>
      <c r="C1" s="40"/>
      <c r="D1" s="40"/>
      <c r="E1" s="41"/>
    </row>
    <row r="2" spans="1:5" ht="15.75" x14ac:dyDescent="0.25">
      <c r="A2" s="1"/>
      <c r="B2" s="40"/>
      <c r="C2" s="40"/>
      <c r="D2" s="40"/>
      <c r="E2" s="41"/>
    </row>
    <row r="3" spans="1:5" x14ac:dyDescent="0.25">
      <c r="B3" s="37" t="s">
        <v>1</v>
      </c>
      <c r="C3" s="37" t="s">
        <v>59</v>
      </c>
      <c r="D3" s="37" t="s">
        <v>3</v>
      </c>
      <c r="E3" s="38" t="s">
        <v>4</v>
      </c>
    </row>
    <row r="4" spans="1:5" x14ac:dyDescent="0.25">
      <c r="B4" s="3"/>
      <c r="C4" s="3"/>
      <c r="D4" s="39">
        <v>44286</v>
      </c>
      <c r="E4" s="38"/>
    </row>
    <row r="5" spans="1:5" x14ac:dyDescent="0.25">
      <c r="A5" s="3" t="s">
        <v>5</v>
      </c>
      <c r="B5">
        <v>4801</v>
      </c>
      <c r="C5" s="27">
        <v>85</v>
      </c>
      <c r="D5" s="27">
        <v>75</v>
      </c>
      <c r="E5" s="42">
        <f>D5/C5</f>
        <v>0.88235294117647056</v>
      </c>
    </row>
    <row r="6" spans="1:5" x14ac:dyDescent="0.25">
      <c r="A6" s="3" t="s">
        <v>6</v>
      </c>
      <c r="B6">
        <v>4802</v>
      </c>
      <c r="C6" s="27"/>
      <c r="D6" s="27"/>
      <c r="E6" s="42"/>
    </row>
    <row r="7" spans="1:5" x14ac:dyDescent="0.25">
      <c r="A7" s="3" t="s">
        <v>7</v>
      </c>
      <c r="B7">
        <v>4803</v>
      </c>
      <c r="C7" s="27"/>
      <c r="D7" s="27"/>
      <c r="E7" s="42"/>
    </row>
    <row r="8" spans="1:5" x14ac:dyDescent="0.25">
      <c r="A8" s="3" t="s">
        <v>8</v>
      </c>
      <c r="B8">
        <v>4804</v>
      </c>
      <c r="C8" s="27">
        <v>4400</v>
      </c>
      <c r="D8" s="27">
        <v>800</v>
      </c>
      <c r="E8" s="42">
        <f>D8/C8</f>
        <v>0.18181818181818182</v>
      </c>
    </row>
    <row r="9" spans="1:5" x14ac:dyDescent="0.25">
      <c r="A9" s="3" t="s">
        <v>9</v>
      </c>
      <c r="B9">
        <v>4807</v>
      </c>
      <c r="C9" s="27">
        <v>4300</v>
      </c>
      <c r="D9" s="27">
        <v>3300</v>
      </c>
      <c r="E9" s="42">
        <f>D9/C9</f>
        <v>0.76744186046511631</v>
      </c>
    </row>
    <row r="10" spans="1:5" x14ac:dyDescent="0.25">
      <c r="A10" s="3" t="s">
        <v>10</v>
      </c>
      <c r="B10">
        <v>4808</v>
      </c>
      <c r="C10" s="27">
        <v>800</v>
      </c>
      <c r="D10" s="27">
        <v>270</v>
      </c>
      <c r="E10" s="42">
        <f>D10/C10</f>
        <v>0.33750000000000002</v>
      </c>
    </row>
    <row r="11" spans="1:5" x14ac:dyDescent="0.25">
      <c r="A11" s="3" t="s">
        <v>11</v>
      </c>
      <c r="B11">
        <v>4890</v>
      </c>
      <c r="C11" s="27">
        <v>6000</v>
      </c>
      <c r="D11" s="27"/>
      <c r="E11" s="42">
        <f>D11/C11</f>
        <v>0</v>
      </c>
    </row>
    <row r="12" spans="1:5" x14ac:dyDescent="0.25">
      <c r="A12" s="3" t="s">
        <v>12</v>
      </c>
      <c r="B12">
        <v>4859</v>
      </c>
      <c r="C12" s="27">
        <v>2500</v>
      </c>
      <c r="D12" s="27">
        <v>500</v>
      </c>
      <c r="E12" s="42">
        <f>D12/C12</f>
        <v>0.2</v>
      </c>
    </row>
    <row r="13" spans="1:5" x14ac:dyDescent="0.25">
      <c r="A13" s="3" t="s">
        <v>14</v>
      </c>
      <c r="C13" s="27"/>
      <c r="D13" s="27"/>
      <c r="E13" s="42"/>
    </row>
    <row r="14" spans="1:5" x14ac:dyDescent="0.25">
      <c r="A14" s="4" t="s">
        <v>15</v>
      </c>
      <c r="C14" s="29">
        <f>SUM(C5:C13)</f>
        <v>18085</v>
      </c>
      <c r="D14" s="29">
        <f>SUM(D5:D13)</f>
        <v>4945</v>
      </c>
      <c r="E14" s="8">
        <f>D14/C14</f>
        <v>0.27343102018247167</v>
      </c>
    </row>
    <row r="15" spans="1:5" x14ac:dyDescent="0.25">
      <c r="A15" s="3"/>
      <c r="C15" s="2"/>
      <c r="E15" s="42"/>
    </row>
    <row r="16" spans="1:5" x14ac:dyDescent="0.25">
      <c r="A16" s="3" t="s">
        <v>16</v>
      </c>
      <c r="E16" s="42"/>
    </row>
    <row r="17" spans="1:5" x14ac:dyDescent="0.25">
      <c r="E17" s="42"/>
    </row>
    <row r="18" spans="1:5" x14ac:dyDescent="0.25">
      <c r="A18" s="3" t="s">
        <v>17</v>
      </c>
      <c r="E18" s="42"/>
    </row>
    <row r="19" spans="1:5" x14ac:dyDescent="0.25">
      <c r="E19" s="42"/>
    </row>
    <row r="20" spans="1:5" x14ac:dyDescent="0.25">
      <c r="A20" t="s">
        <v>18</v>
      </c>
      <c r="B20">
        <v>8010</v>
      </c>
      <c r="C20" s="27">
        <v>1000</v>
      </c>
      <c r="D20" s="27"/>
      <c r="E20" s="43">
        <f>C20-D20</f>
        <v>1000</v>
      </c>
    </row>
    <row r="21" spans="1:5" x14ac:dyDescent="0.25">
      <c r="A21" t="s">
        <v>19</v>
      </c>
      <c r="B21" s="13" t="s">
        <v>20</v>
      </c>
      <c r="C21" s="27">
        <v>1000</v>
      </c>
      <c r="D21" s="27"/>
      <c r="E21" s="43">
        <f>C21-D21</f>
        <v>1000</v>
      </c>
    </row>
    <row r="22" spans="1:5" x14ac:dyDescent="0.25">
      <c r="A22" s="4" t="s">
        <v>21</v>
      </c>
      <c r="C22" s="29">
        <f>SUM(C20:C21)</f>
        <v>2000</v>
      </c>
      <c r="D22" s="27"/>
      <c r="E22" s="30">
        <f>C22-D22</f>
        <v>2000</v>
      </c>
    </row>
    <row r="23" spans="1:5" x14ac:dyDescent="0.25">
      <c r="C23" s="27"/>
      <c r="D23" s="27"/>
      <c r="E23" s="43"/>
    </row>
    <row r="24" spans="1:5" x14ac:dyDescent="0.25">
      <c r="A24" s="3" t="s">
        <v>22</v>
      </c>
      <c r="C24" s="27"/>
      <c r="D24" s="27"/>
      <c r="E24" s="43"/>
    </row>
    <row r="25" spans="1:5" x14ac:dyDescent="0.25">
      <c r="C25" s="27"/>
      <c r="D25" s="27"/>
      <c r="E25" s="43"/>
    </row>
    <row r="26" spans="1:5" x14ac:dyDescent="0.25">
      <c r="A26" t="s">
        <v>18</v>
      </c>
      <c r="B26">
        <v>8050</v>
      </c>
      <c r="C26" s="27">
        <v>4000</v>
      </c>
      <c r="D26" s="27"/>
      <c r="E26" s="43">
        <f>C26-D26</f>
        <v>4000</v>
      </c>
    </row>
    <row r="27" spans="1:5" x14ac:dyDescent="0.25">
      <c r="A27" t="s">
        <v>23</v>
      </c>
      <c r="B27">
        <v>8050</v>
      </c>
      <c r="C27" s="27">
        <v>1000</v>
      </c>
      <c r="D27" s="27"/>
      <c r="E27" s="43">
        <v>980</v>
      </c>
    </row>
    <row r="28" spans="1:5" x14ac:dyDescent="0.25">
      <c r="A28" s="4" t="s">
        <v>24</v>
      </c>
      <c r="C28" s="29">
        <f>SUM(C26:C27)</f>
        <v>5000</v>
      </c>
      <c r="D28" s="31"/>
      <c r="E28" s="30">
        <v>4980</v>
      </c>
    </row>
    <row r="29" spans="1:5" x14ac:dyDescent="0.25">
      <c r="A29" s="3"/>
      <c r="C29" s="27"/>
      <c r="D29" s="27"/>
      <c r="E29" s="43"/>
    </row>
    <row r="30" spans="1:5" x14ac:dyDescent="0.25">
      <c r="A30" s="3" t="s">
        <v>26</v>
      </c>
      <c r="C30" s="27"/>
      <c r="D30" s="27"/>
      <c r="E30" s="43"/>
    </row>
    <row r="31" spans="1:5" x14ac:dyDescent="0.25">
      <c r="C31" s="27"/>
      <c r="D31" s="27"/>
      <c r="E31" s="43"/>
    </row>
    <row r="32" spans="1:5" x14ac:dyDescent="0.25">
      <c r="A32" t="s">
        <v>27</v>
      </c>
      <c r="B32">
        <v>8051</v>
      </c>
      <c r="C32" s="27">
        <v>1500</v>
      </c>
      <c r="D32" s="27"/>
      <c r="E32" s="43">
        <v>1500</v>
      </c>
    </row>
    <row r="33" spans="1:5" x14ac:dyDescent="0.25">
      <c r="A33" t="s">
        <v>29</v>
      </c>
      <c r="B33">
        <v>8051</v>
      </c>
      <c r="C33" s="27">
        <v>2000</v>
      </c>
      <c r="D33" s="27"/>
      <c r="E33" s="43">
        <v>2000</v>
      </c>
    </row>
    <row r="34" spans="1:5" x14ac:dyDescent="0.25">
      <c r="A34" t="s">
        <v>30</v>
      </c>
      <c r="B34">
        <v>8051</v>
      </c>
      <c r="C34" s="27">
        <v>3000</v>
      </c>
      <c r="D34" s="27"/>
      <c r="E34" s="43">
        <v>3000</v>
      </c>
    </row>
    <row r="35" spans="1:5" x14ac:dyDescent="0.25">
      <c r="A35" t="s">
        <v>31</v>
      </c>
      <c r="B35">
        <v>8051</v>
      </c>
      <c r="C35" s="27">
        <v>2000</v>
      </c>
      <c r="D35" s="27"/>
      <c r="E35" s="43">
        <v>2000</v>
      </c>
    </row>
    <row r="36" spans="1:5" x14ac:dyDescent="0.25">
      <c r="A36" s="4" t="s">
        <v>33</v>
      </c>
      <c r="C36" s="29">
        <f>SUM(C32:C35)</f>
        <v>8500</v>
      </c>
      <c r="D36" s="31"/>
      <c r="E36" s="30">
        <f>SUM(E32:E35)</f>
        <v>8500</v>
      </c>
    </row>
    <row r="37" spans="1:5" x14ac:dyDescent="0.25">
      <c r="C37" s="29"/>
      <c r="D37" s="27"/>
      <c r="E37" s="43"/>
    </row>
    <row r="38" spans="1:5" x14ac:dyDescent="0.25">
      <c r="A38" s="3" t="s">
        <v>34</v>
      </c>
      <c r="C38" s="27"/>
      <c r="D38" s="27"/>
      <c r="E38" s="43"/>
    </row>
    <row r="39" spans="1:5" x14ac:dyDescent="0.25">
      <c r="C39" s="27"/>
      <c r="D39" s="27"/>
      <c r="E39" s="43"/>
    </row>
    <row r="40" spans="1:5" x14ac:dyDescent="0.25">
      <c r="A40" t="s">
        <v>35</v>
      </c>
      <c r="B40">
        <v>8055</v>
      </c>
      <c r="C40" s="27">
        <v>1000</v>
      </c>
      <c r="D40" s="27"/>
      <c r="E40" s="43">
        <f>C40-D40</f>
        <v>1000</v>
      </c>
    </row>
    <row r="41" spans="1:5" x14ac:dyDescent="0.25">
      <c r="A41" t="s">
        <v>36</v>
      </c>
      <c r="B41">
        <v>8055</v>
      </c>
      <c r="C41" s="27">
        <v>1500</v>
      </c>
      <c r="D41" s="27"/>
      <c r="E41" s="43">
        <f>C41-D41</f>
        <v>1500</v>
      </c>
    </row>
    <row r="42" spans="1:5" x14ac:dyDescent="0.25">
      <c r="A42" t="s">
        <v>60</v>
      </c>
      <c r="B42">
        <v>8055</v>
      </c>
      <c r="C42" s="27">
        <v>1500</v>
      </c>
      <c r="D42" s="27"/>
      <c r="E42" s="43">
        <f>C42-D42</f>
        <v>1500</v>
      </c>
    </row>
    <row r="43" spans="1:5" x14ac:dyDescent="0.25">
      <c r="A43" t="s">
        <v>38</v>
      </c>
      <c r="B43">
        <v>8055</v>
      </c>
      <c r="C43" s="27">
        <v>1500</v>
      </c>
      <c r="D43" s="27"/>
      <c r="E43" s="43">
        <v>1500</v>
      </c>
    </row>
    <row r="44" spans="1:5" x14ac:dyDescent="0.25">
      <c r="A44" t="s">
        <v>55</v>
      </c>
      <c r="B44">
        <v>8055</v>
      </c>
      <c r="C44" s="27">
        <v>1300</v>
      </c>
      <c r="D44" s="27"/>
      <c r="E44" s="43">
        <v>1300</v>
      </c>
    </row>
    <row r="45" spans="1:5" x14ac:dyDescent="0.25">
      <c r="A45" t="s">
        <v>40</v>
      </c>
      <c r="B45">
        <v>8055</v>
      </c>
      <c r="C45" s="27">
        <v>2000</v>
      </c>
      <c r="D45" s="27"/>
      <c r="E45" s="43">
        <v>2000</v>
      </c>
    </row>
    <row r="46" spans="1:5" x14ac:dyDescent="0.25">
      <c r="A46" s="4" t="s">
        <v>41</v>
      </c>
      <c r="C46" s="29">
        <v>8800</v>
      </c>
      <c r="D46" s="27"/>
      <c r="E46" s="30" t="s">
        <v>61</v>
      </c>
    </row>
    <row r="47" spans="1:5" x14ac:dyDescent="0.25">
      <c r="C47" s="29"/>
      <c r="D47" s="27"/>
      <c r="E47" s="30"/>
    </row>
    <row r="48" spans="1:5" x14ac:dyDescent="0.25">
      <c r="A48" s="4" t="s">
        <v>42</v>
      </c>
      <c r="B48">
        <v>8954</v>
      </c>
      <c r="C48" s="49">
        <v>1500</v>
      </c>
      <c r="D48" s="49"/>
      <c r="E48" s="50">
        <v>1500</v>
      </c>
    </row>
    <row r="49" spans="1:8" x14ac:dyDescent="0.25">
      <c r="C49" s="49"/>
      <c r="D49" s="49"/>
      <c r="E49" s="50"/>
    </row>
    <row r="50" spans="1:8" x14ac:dyDescent="0.25">
      <c r="A50" s="4" t="s">
        <v>43</v>
      </c>
      <c r="B50">
        <v>8072</v>
      </c>
      <c r="C50" s="49">
        <v>4000</v>
      </c>
      <c r="D50" s="49"/>
      <c r="E50" s="50">
        <v>4000</v>
      </c>
    </row>
    <row r="51" spans="1:8" x14ac:dyDescent="0.25">
      <c r="C51" s="49"/>
      <c r="D51" s="49"/>
      <c r="E51" s="50"/>
    </row>
    <row r="52" spans="1:8" x14ac:dyDescent="0.25">
      <c r="A52" s="4" t="s">
        <v>44</v>
      </c>
      <c r="B52">
        <v>8140</v>
      </c>
      <c r="C52" s="49">
        <v>200</v>
      </c>
      <c r="D52" s="49"/>
      <c r="E52" s="50">
        <v>200</v>
      </c>
    </row>
    <row r="53" spans="1:8" x14ac:dyDescent="0.25">
      <c r="C53" s="27"/>
      <c r="D53" s="27"/>
      <c r="E53" s="43"/>
    </row>
    <row r="54" spans="1:8" x14ac:dyDescent="0.25">
      <c r="A54" s="4" t="s">
        <v>45</v>
      </c>
      <c r="C54" s="27"/>
      <c r="D54" s="27"/>
      <c r="E54" s="43"/>
    </row>
    <row r="55" spans="1:8" x14ac:dyDescent="0.25">
      <c r="A55" s="12" t="s">
        <v>46</v>
      </c>
      <c r="B55">
        <v>8127</v>
      </c>
      <c r="C55" s="27">
        <v>200</v>
      </c>
      <c r="D55" s="27"/>
      <c r="E55" s="43">
        <v>200</v>
      </c>
    </row>
    <row r="56" spans="1:8" x14ac:dyDescent="0.25">
      <c r="A56" t="s">
        <v>47</v>
      </c>
      <c r="B56">
        <v>8129</v>
      </c>
      <c r="C56" s="27">
        <v>200</v>
      </c>
      <c r="D56" s="27"/>
      <c r="E56" s="43">
        <v>200</v>
      </c>
    </row>
    <row r="57" spans="1:8" x14ac:dyDescent="0.25">
      <c r="A57" s="12" t="s">
        <v>48</v>
      </c>
      <c r="B57">
        <v>8150</v>
      </c>
      <c r="C57" s="27">
        <v>2700</v>
      </c>
      <c r="D57" s="27">
        <v>450</v>
      </c>
      <c r="E57" s="43">
        <f>C57-D57</f>
        <v>2250</v>
      </c>
    </row>
    <row r="58" spans="1:8" x14ac:dyDescent="0.25">
      <c r="A58" s="3" t="s">
        <v>62</v>
      </c>
      <c r="C58" s="29">
        <v>3100</v>
      </c>
      <c r="D58" s="27"/>
      <c r="E58" s="46">
        <v>2650</v>
      </c>
    </row>
    <row r="59" spans="1:8" x14ac:dyDescent="0.25">
      <c r="A59" s="44"/>
      <c r="C59" s="29"/>
      <c r="D59" s="27"/>
      <c r="E59" s="30"/>
    </row>
    <row r="60" spans="1:8" x14ac:dyDescent="0.25">
      <c r="A60" s="3" t="s">
        <v>51</v>
      </c>
      <c r="C60" s="29">
        <v>33100</v>
      </c>
      <c r="D60" s="27"/>
      <c r="E60" s="30">
        <v>32650</v>
      </c>
    </row>
    <row r="61" spans="1:8" x14ac:dyDescent="0.25">
      <c r="A61" s="3"/>
      <c r="C61" s="29"/>
      <c r="D61" s="27"/>
      <c r="E61" s="30"/>
    </row>
    <row r="62" spans="1:8" x14ac:dyDescent="0.25">
      <c r="A62" s="3" t="s">
        <v>16</v>
      </c>
      <c r="C62" s="48">
        <v>-450</v>
      </c>
      <c r="D62" s="34"/>
      <c r="E62" s="43"/>
      <c r="H62" s="12"/>
    </row>
    <row r="63" spans="1:8" x14ac:dyDescent="0.25">
      <c r="A63" s="3" t="s">
        <v>57</v>
      </c>
      <c r="C63" s="27">
        <v>4945</v>
      </c>
      <c r="D63" s="27"/>
      <c r="G63" s="43"/>
    </row>
    <row r="64" spans="1:8" x14ac:dyDescent="0.25">
      <c r="A64" s="3" t="s">
        <v>52</v>
      </c>
      <c r="C64" s="27">
        <v>46634.84</v>
      </c>
      <c r="D64" s="27"/>
      <c r="E64" s="43"/>
    </row>
    <row r="65" spans="1:5" x14ac:dyDescent="0.25">
      <c r="A65" s="3" t="s">
        <v>53</v>
      </c>
      <c r="C65" s="27"/>
      <c r="D65" s="27"/>
      <c r="E65" s="43"/>
    </row>
    <row r="66" spans="1:5" x14ac:dyDescent="0.25">
      <c r="A66" s="3" t="s">
        <v>64</v>
      </c>
      <c r="C66" s="34" t="s">
        <v>65</v>
      </c>
      <c r="D66" s="27"/>
      <c r="E66" s="43"/>
    </row>
    <row r="67" spans="1:5" x14ac:dyDescent="0.25">
      <c r="A67" s="3" t="s">
        <v>54</v>
      </c>
      <c r="C67" s="45">
        <f>SUM(C62:C66)</f>
        <v>51129.84</v>
      </c>
      <c r="D67" s="27"/>
      <c r="E67" s="4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Sheet3</vt:lpstr>
      <vt:lpstr>Sheet2</vt:lpstr>
      <vt:lpstr>Sheet4</vt:lpstr>
      <vt:lpstr>Sheet5</vt:lpstr>
      <vt:lpstr>Sheet6</vt:lpstr>
      <vt:lpstr>April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kcsla</dc:creator>
  <cp:keywords/>
  <dc:description/>
  <cp:lastModifiedBy>kcsla</cp:lastModifiedBy>
  <cp:revision/>
  <dcterms:created xsi:type="dcterms:W3CDTF">2019-12-05T01:12:39Z</dcterms:created>
  <dcterms:modified xsi:type="dcterms:W3CDTF">2021-06-23T23:49:30Z</dcterms:modified>
  <cp:category/>
  <cp:contentStatus/>
</cp:coreProperties>
</file>